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60" windowWidth="28800" windowHeight="12375"/>
  </bookViews>
  <sheets>
    <sheet name="Sheet1" sheetId="9" r:id="rId1"/>
  </sheets>
  <calcPr calcId="144525"/>
</workbook>
</file>

<file path=xl/calcChain.xml><?xml version="1.0" encoding="utf-8"?>
<calcChain xmlns="http://schemas.openxmlformats.org/spreadsheetml/2006/main">
  <c r="X45" i="9" l="1"/>
  <c r="S45" i="9"/>
  <c r="T45" i="9"/>
  <c r="R45" i="9"/>
  <c r="E18" i="9"/>
  <c r="E17" i="9" s="1"/>
  <c r="F18" i="9"/>
  <c r="F17" i="9" s="1"/>
  <c r="F14" i="9" s="1"/>
  <c r="D18" i="9"/>
  <c r="D17" i="9" s="1"/>
  <c r="E22" i="9"/>
  <c r="E21" i="9" s="1"/>
  <c r="F22" i="9"/>
  <c r="F21" i="9" s="1"/>
  <c r="D22" i="9"/>
  <c r="E28" i="9"/>
  <c r="E27" i="9" s="1"/>
  <c r="D28" i="9"/>
  <c r="D27" i="9" s="1"/>
  <c r="D21" i="9" s="1"/>
  <c r="E34" i="9"/>
  <c r="F34" i="9"/>
  <c r="D34" i="9"/>
  <c r="E37" i="9"/>
  <c r="F37" i="9"/>
  <c r="D37" i="9"/>
  <c r="E42" i="9"/>
  <c r="E40" i="9" s="1"/>
  <c r="F42" i="9"/>
  <c r="D42" i="9"/>
  <c r="D40" i="9" s="1"/>
  <c r="E45" i="9"/>
  <c r="F45" i="9"/>
  <c r="D45" i="9"/>
  <c r="E48" i="9"/>
  <c r="F48" i="9"/>
  <c r="D48" i="9"/>
  <c r="D14" i="9" l="1"/>
  <c r="E14" i="9"/>
</calcChain>
</file>

<file path=xl/sharedStrings.xml><?xml version="1.0" encoding="utf-8"?>
<sst xmlns="http://schemas.openxmlformats.org/spreadsheetml/2006/main" count="129" uniqueCount="77">
  <si>
    <t>Начало обучения:</t>
  </si>
  <si>
    <t>Окончание обучения:</t>
  </si>
  <si>
    <t>Продолжительность обучения:</t>
  </si>
  <si>
    <t>Код цикла, № п/п</t>
  </si>
  <si>
    <t>Наименование дисциплины (раздела)</t>
  </si>
  <si>
    <t>Кафедра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</si>
  <si>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</si>
  <si>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</si>
  <si>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</si>
  <si>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</si>
  <si>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Зачетных единиц на курсе</t>
  </si>
  <si>
    <t>Всего часов на курсе</t>
  </si>
  <si>
    <t>Аудиторных часов на курсе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</si>
  <si>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</si>
  <si>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</si>
  <si>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</si>
  <si>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</si>
  <si>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</si>
  <si>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2 курс</t>
  </si>
  <si>
    <t>Вся образовательная программа</t>
  </si>
  <si>
    <t>Адаптационные дисциплины</t>
  </si>
  <si>
    <t>Цикл общих дисциплин направления</t>
  </si>
  <si>
    <t>М.1</t>
  </si>
  <si>
    <t>Цикл дисциплин программы</t>
  </si>
  <si>
    <t>М.2</t>
  </si>
  <si>
    <t>Практики и научно-исследовательская работа</t>
  </si>
  <si>
    <t>М.3</t>
  </si>
  <si>
    <t>Государственная итоговая аттестация</t>
  </si>
  <si>
    <t>М.4</t>
  </si>
  <si>
    <t>Департамент менеджмента</t>
  </si>
  <si>
    <t>Базовая часть</t>
  </si>
  <si>
    <t>Защита выпускной квалификационной работы</t>
  </si>
  <si>
    <t/>
  </si>
  <si>
    <t>Вариативная часть</t>
  </si>
  <si>
    <t>Курсовая работа</t>
  </si>
  <si>
    <t>Практики</t>
  </si>
  <si>
    <t>Научно-исследовательский семинар</t>
  </si>
  <si>
    <t>Методология научных исследований в менеджменте: маркетинговые исследования</t>
  </si>
  <si>
    <t>Дисциплины по выбору (4 из 5)</t>
  </si>
  <si>
    <t>Дисциплины по выбору (1 из 2)</t>
  </si>
  <si>
    <t>Прикладные статистические методы в маркетинге (преподается на английском языке)</t>
  </si>
  <si>
    <t>Дисциплины по выбору из общеуниверситетского пула "МАГО-ЛЕГО"</t>
  </si>
  <si>
    <t>Маркетинг-менеджмент (преподается на английском языке)</t>
  </si>
  <si>
    <t>Стратегии в менеджменте: маркетинговые стратегии</t>
  </si>
  <si>
    <t>Анализ потребительского поведения</t>
  </si>
  <si>
    <t>Маркетинговая Веб-аналитика</t>
  </si>
  <si>
    <t>Интеллектуальный анализ данных и анализ социальных сетей</t>
  </si>
  <si>
    <t>Экзамен</t>
  </si>
  <si>
    <t>Распределение по модулям</t>
  </si>
  <si>
    <t>Зачет</t>
  </si>
  <si>
    <t>1</t>
  </si>
  <si>
    <t>2</t>
  </si>
  <si>
    <t>4</t>
  </si>
  <si>
    <t>3</t>
  </si>
  <si>
    <t xml:space="preserve">Экономика маркетинга </t>
  </si>
  <si>
    <t xml:space="preserve">Диджитал-маркетинг </t>
  </si>
  <si>
    <t xml:space="preserve">Методы работы с табличными данными </t>
  </si>
  <si>
    <t xml:space="preserve">Прогнозирование в маркетинге </t>
  </si>
  <si>
    <t xml:space="preserve">Комплексный анализ и принятие маркетинговых решений </t>
  </si>
  <si>
    <t xml:space="preserve">Методология коммуникаций: технологии воздействия </t>
  </si>
  <si>
    <t xml:space="preserve">Методы и модели маркетинговых коммуникаций </t>
  </si>
  <si>
    <t>Научно-производственная практика</t>
  </si>
  <si>
    <t xml:space="preserve">Научно-исследовательская практика </t>
  </si>
  <si>
    <t xml:space="preserve">Научно-исследовательский семинар "Методология и методика разработки и обоснования стратегических программ маркетинговых новаций" </t>
  </si>
  <si>
    <t xml:space="preserve">Подготовка выпускной квалификационной работы (магистерской диссертации) </t>
  </si>
  <si>
    <t>Квалификация:</t>
  </si>
  <si>
    <t>Магистр</t>
  </si>
  <si>
    <t>2 года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</si>
  <si>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</si>
  <si>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Санкт-Петербург</t>
  </si>
  <si>
    <t>Учебный план</t>
  </si>
  <si>
    <t>Направление 38.04.02 Менеджмент</t>
  </si>
  <si>
    <t>Основная образовательная программа "Маркетинговые технологии"</t>
  </si>
  <si>
    <t>2017-2018 учебный год</t>
  </si>
  <si>
    <t>2018-2019 учебный год</t>
  </si>
  <si>
    <t>Дисциплина по выбору из общеуниверситетского пула "МАГО-ЛЕГО" 1</t>
  </si>
  <si>
    <t>Дисциплина по выбору из общеуниверситетского пула "МАГО-ЛЕГО"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</si>
</sst>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6"/>
      <name val="Times New Roman"/>
      <family val="1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51"/>
  <sheetViews>
    <sheetView tabSelected="1" topLeftCell="A31" zoomScale="71" zoomScaleNormal="71" zoomScaleSheetLayoutView="110" workbookViewId="0">
      <selection activeCell="G50" sqref="G50"/>
    </sheetView>
  </sheetViews>
  <sheetFormatPr defaultRowHeight="20.25" x14ac:dyDescent="0.3"/>
  <cols>
    <col min="1" max="1" width="8" style="2" customWidth="1"/>
    <col min="2" max="2" width="33.7109375" style="24" customWidth="1"/>
    <col min="3" max="3" width="31" style="3" customWidth="1"/>
    <col min="4" max="6" width="6.7109375" style="2" customWidth="1"/>
    <col min="7" max="8" width="6.7109375" style="13" customWidth="1"/>
    <col min="9" max="9" width="10.140625" style="2" customWidth="1"/>
    <col min="10" max="15" width="9.140625" style="2"/>
    <col min="16" max="17" width="9.140625" style="16"/>
    <col min="18" max="16384" width="9.140625" style="2"/>
  </cols>
  <sheetData>
    <row r="1" spans="1:24" s="1" customFormat="1" ht="39.75" customHeight="1" x14ac:dyDescent="0.2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1" customFormat="1" ht="18" customHeight="1" x14ac:dyDescent="0.2">
      <c r="A2" s="29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" customFormat="1" ht="18" customHeight="1" x14ac:dyDescent="0.2">
      <c r="A3" s="30" t="s">
        <v>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1" customFormat="1" ht="22.5" customHeight="1" x14ac:dyDescent="0.2">
      <c r="A4" s="30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1" customFormat="1" ht="32.450000000000003" customHeight="1" x14ac:dyDescent="0.2">
      <c r="A5" s="30" t="s">
        <v>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1" customFormat="1" ht="18" customHeight="1" x14ac:dyDescent="0.2">
      <c r="A6" s="31"/>
      <c r="B6" s="20" t="s">
        <v>0</v>
      </c>
      <c r="C6" s="4" t="s">
        <v>73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18" customHeight="1" x14ac:dyDescent="0.2">
      <c r="A7" s="31"/>
      <c r="B7" s="20" t="s">
        <v>1</v>
      </c>
      <c r="C7" s="4" t="s">
        <v>74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1" customFormat="1" ht="18" customHeight="1" x14ac:dyDescent="0.2">
      <c r="A8" s="31"/>
      <c r="B8" s="20" t="s">
        <v>2</v>
      </c>
      <c r="C8" s="4" t="s">
        <v>67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1" customFormat="1" ht="18" customHeight="1" x14ac:dyDescent="0.2">
      <c r="A9" s="31"/>
      <c r="B9" s="20" t="s">
        <v>65</v>
      </c>
      <c r="C9" s="4" t="s">
        <v>66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customFormat="1" ht="12.75" x14ac:dyDescent="0.2">
      <c r="B10" s="19"/>
      <c r="G10" s="12"/>
      <c r="H10" s="12"/>
      <c r="P10" s="15"/>
      <c r="Q10" s="15"/>
    </row>
    <row r="11" spans="1:24" s="1" customFormat="1" ht="45" customHeight="1" x14ac:dyDescent="0.2">
      <c r="A11" s="25" t="s">
        <v>3</v>
      </c>
      <c r="B11" s="25" t="s">
        <v>4</v>
      </c>
      <c r="C11" s="25" t="s">
        <v>5</v>
      </c>
      <c r="D11" s="26" t="s">
        <v>6</v>
      </c>
      <c r="E11" s="26" t="s">
        <v>7</v>
      </c>
      <c r="F11" s="26" t="s">
        <v>8</v>
      </c>
      <c r="G11" s="25" t="s">
        <v>9</v>
      </c>
      <c r="H11" s="25"/>
      <c r="I11" s="25"/>
      <c r="J11" s="25"/>
      <c r="K11" s="25"/>
      <c r="L11" s="25"/>
      <c r="M11" s="25"/>
      <c r="N11" s="25"/>
      <c r="O11" s="25"/>
      <c r="P11" s="25" t="s">
        <v>18</v>
      </c>
      <c r="Q11" s="25"/>
      <c r="R11" s="25"/>
      <c r="S11" s="25"/>
      <c r="T11" s="25"/>
      <c r="U11" s="25"/>
      <c r="V11" s="25"/>
      <c r="W11" s="25"/>
      <c r="X11" s="25"/>
    </row>
    <row r="12" spans="1:24" s="1" customFormat="1" ht="47.25" customHeight="1" x14ac:dyDescent="0.2">
      <c r="A12" s="25"/>
      <c r="B12" s="25"/>
      <c r="C12" s="25"/>
      <c r="D12" s="26"/>
      <c r="E12" s="26"/>
      <c r="F12" s="26"/>
      <c r="G12" s="25" t="s">
        <v>48</v>
      </c>
      <c r="H12" s="25"/>
      <c r="I12" s="26" t="s">
        <v>10</v>
      </c>
      <c r="J12" s="26" t="s">
        <v>11</v>
      </c>
      <c r="K12" s="26" t="s">
        <v>12</v>
      </c>
      <c r="L12" s="25" t="s">
        <v>13</v>
      </c>
      <c r="M12" s="25"/>
      <c r="N12" s="25"/>
      <c r="O12" s="26" t="s">
        <v>14</v>
      </c>
      <c r="P12" s="25" t="s">
        <v>48</v>
      </c>
      <c r="Q12" s="25"/>
      <c r="R12" s="26" t="s">
        <v>10</v>
      </c>
      <c r="S12" s="26" t="s">
        <v>11</v>
      </c>
      <c r="T12" s="26" t="s">
        <v>12</v>
      </c>
      <c r="U12" s="25" t="s">
        <v>13</v>
      </c>
      <c r="V12" s="25"/>
      <c r="W12" s="25"/>
      <c r="X12" s="26" t="s">
        <v>14</v>
      </c>
    </row>
    <row r="13" spans="1:24" s="1" customFormat="1" ht="145.5" customHeight="1" x14ac:dyDescent="0.2">
      <c r="A13" s="25"/>
      <c r="B13" s="25"/>
      <c r="C13" s="25"/>
      <c r="D13" s="26"/>
      <c r="E13" s="26"/>
      <c r="F13" s="26"/>
      <c r="G13" s="27" t="s">
        <v>47</v>
      </c>
      <c r="H13" s="27" t="s">
        <v>49</v>
      </c>
      <c r="I13" s="28"/>
      <c r="J13" s="26"/>
      <c r="K13" s="26"/>
      <c r="L13" s="27" t="s">
        <v>15</v>
      </c>
      <c r="M13" s="27" t="s">
        <v>16</v>
      </c>
      <c r="N13" s="27" t="s">
        <v>17</v>
      </c>
      <c r="O13" s="26"/>
      <c r="P13" s="27" t="s">
        <v>47</v>
      </c>
      <c r="Q13" s="27" t="s">
        <v>49</v>
      </c>
      <c r="R13" s="28"/>
      <c r="S13" s="26"/>
      <c r="T13" s="26"/>
      <c r="U13" s="27" t="s">
        <v>15</v>
      </c>
      <c r="V13" s="27" t="s">
        <v>16</v>
      </c>
      <c r="W13" s="27" t="s">
        <v>17</v>
      </c>
      <c r="X13" s="26"/>
    </row>
    <row r="14" spans="1:24" ht="12.75" customHeight="1" x14ac:dyDescent="0.2">
      <c r="A14" s="9"/>
      <c r="B14" s="21" t="s">
        <v>19</v>
      </c>
      <c r="C14" s="8"/>
      <c r="D14" s="32">
        <f>D15+D17+D21+D40+D48</f>
        <v>120</v>
      </c>
      <c r="E14" s="32">
        <f t="shared" ref="E14:F14" si="0">E15+E17+E21+E40+E48</f>
        <v>4560</v>
      </c>
      <c r="F14" s="32">
        <f t="shared" si="0"/>
        <v>626</v>
      </c>
      <c r="G14" s="32"/>
      <c r="H14" s="32"/>
      <c r="I14" s="32">
        <v>60</v>
      </c>
      <c r="J14" s="32">
        <v>2280</v>
      </c>
      <c r="K14" s="32">
        <v>416</v>
      </c>
      <c r="L14" s="32">
        <v>124</v>
      </c>
      <c r="M14" s="32">
        <v>380</v>
      </c>
      <c r="N14" s="32">
        <v>20</v>
      </c>
      <c r="O14" s="32">
        <v>1756</v>
      </c>
      <c r="P14" s="32"/>
      <c r="Q14" s="32"/>
      <c r="R14" s="32">
        <v>60</v>
      </c>
      <c r="S14" s="32">
        <v>2280</v>
      </c>
      <c r="T14" s="32">
        <v>210</v>
      </c>
      <c r="U14" s="32">
        <v>58</v>
      </c>
      <c r="V14" s="32">
        <v>236</v>
      </c>
      <c r="W14" s="32"/>
      <c r="X14" s="32">
        <v>1986</v>
      </c>
    </row>
    <row r="15" spans="1:24" ht="12.75" customHeight="1" x14ac:dyDescent="0.2">
      <c r="A15" s="9"/>
      <c r="B15" s="21" t="s">
        <v>20</v>
      </c>
      <c r="C15" s="8"/>
      <c r="D15" s="32"/>
      <c r="E15" s="32"/>
      <c r="F15" s="32"/>
      <c r="G15" s="32"/>
      <c r="H15" s="32"/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/>
      <c r="O15" s="32">
        <v>0</v>
      </c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12.75" customHeight="1" x14ac:dyDescent="0.2">
      <c r="A16" s="11">
        <v>1</v>
      </c>
      <c r="B16" s="22" t="s">
        <v>54</v>
      </c>
      <c r="C16" s="10" t="s">
        <v>29</v>
      </c>
      <c r="D16" s="33">
        <v>3</v>
      </c>
      <c r="E16" s="33">
        <v>114</v>
      </c>
      <c r="F16" s="33">
        <v>34</v>
      </c>
      <c r="G16" s="33" t="s">
        <v>50</v>
      </c>
      <c r="H16" s="33"/>
      <c r="I16" s="33">
        <v>3</v>
      </c>
      <c r="J16" s="33">
        <v>114</v>
      </c>
      <c r="K16" s="33">
        <v>34</v>
      </c>
      <c r="L16" s="33">
        <v>10</v>
      </c>
      <c r="M16" s="33">
        <v>24</v>
      </c>
      <c r="N16" s="33"/>
      <c r="O16" s="33">
        <v>80</v>
      </c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29.25" customHeight="1" x14ac:dyDescent="0.2">
      <c r="A17" s="9" t="s">
        <v>22</v>
      </c>
      <c r="B17" s="21" t="s">
        <v>21</v>
      </c>
      <c r="C17" s="8"/>
      <c r="D17" s="32">
        <f>D18</f>
        <v>17</v>
      </c>
      <c r="E17" s="32">
        <f t="shared" ref="E17:F17" si="1">E18</f>
        <v>646</v>
      </c>
      <c r="F17" s="32">
        <f t="shared" si="1"/>
        <v>192</v>
      </c>
      <c r="G17" s="32"/>
      <c r="H17" s="32"/>
      <c r="I17" s="32">
        <v>17</v>
      </c>
      <c r="J17" s="32">
        <v>646</v>
      </c>
      <c r="K17" s="32">
        <v>192</v>
      </c>
      <c r="L17" s="32">
        <v>56</v>
      </c>
      <c r="M17" s="32">
        <v>116</v>
      </c>
      <c r="N17" s="32">
        <v>20</v>
      </c>
      <c r="O17" s="32">
        <v>454</v>
      </c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2.75" customHeight="1" x14ac:dyDescent="0.2">
      <c r="A18" s="9"/>
      <c r="B18" s="21" t="s">
        <v>30</v>
      </c>
      <c r="C18" s="8"/>
      <c r="D18" s="32">
        <f>D19+D20</f>
        <v>17</v>
      </c>
      <c r="E18" s="32">
        <f t="shared" ref="E18:F18" si="2">E19+E20</f>
        <v>646</v>
      </c>
      <c r="F18" s="32">
        <f t="shared" si="2"/>
        <v>192</v>
      </c>
      <c r="G18" s="32"/>
      <c r="H18" s="32"/>
      <c r="I18" s="32">
        <v>17</v>
      </c>
      <c r="J18" s="32">
        <v>646</v>
      </c>
      <c r="K18" s="32">
        <v>192</v>
      </c>
      <c r="L18" s="32">
        <v>56</v>
      </c>
      <c r="M18" s="32">
        <v>116</v>
      </c>
      <c r="N18" s="32">
        <v>20</v>
      </c>
      <c r="O18" s="32">
        <v>454</v>
      </c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8.25" customHeight="1" x14ac:dyDescent="0.2">
      <c r="A19" s="11">
        <v>1</v>
      </c>
      <c r="B19" s="22" t="s">
        <v>37</v>
      </c>
      <c r="C19" s="10" t="s">
        <v>29</v>
      </c>
      <c r="D19" s="33">
        <v>5</v>
      </c>
      <c r="E19" s="33">
        <v>190</v>
      </c>
      <c r="F19" s="33">
        <v>56</v>
      </c>
      <c r="G19" s="33" t="s">
        <v>51</v>
      </c>
      <c r="H19" s="33"/>
      <c r="I19" s="33">
        <v>5</v>
      </c>
      <c r="J19" s="33">
        <v>190</v>
      </c>
      <c r="K19" s="33">
        <v>56</v>
      </c>
      <c r="L19" s="33">
        <v>16</v>
      </c>
      <c r="M19" s="33">
        <v>20</v>
      </c>
      <c r="N19" s="33">
        <v>20</v>
      </c>
      <c r="O19" s="33">
        <v>134</v>
      </c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25.5" customHeight="1" x14ac:dyDescent="0.2">
      <c r="A20" s="11">
        <v>2</v>
      </c>
      <c r="B20" s="22" t="s">
        <v>43</v>
      </c>
      <c r="C20" s="10" t="s">
        <v>29</v>
      </c>
      <c r="D20" s="33">
        <v>12</v>
      </c>
      <c r="E20" s="33">
        <v>456</v>
      </c>
      <c r="F20" s="33">
        <v>136</v>
      </c>
      <c r="G20" s="33" t="s">
        <v>52</v>
      </c>
      <c r="H20" s="33"/>
      <c r="I20" s="33">
        <v>12</v>
      </c>
      <c r="J20" s="33">
        <v>456</v>
      </c>
      <c r="K20" s="33">
        <v>136</v>
      </c>
      <c r="L20" s="33">
        <v>40</v>
      </c>
      <c r="M20" s="33">
        <v>96</v>
      </c>
      <c r="N20" s="33"/>
      <c r="O20" s="33">
        <v>320</v>
      </c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2.75" customHeight="1" x14ac:dyDescent="0.2">
      <c r="A21" s="9" t="s">
        <v>24</v>
      </c>
      <c r="B21" s="21" t="s">
        <v>23</v>
      </c>
      <c r="C21" s="8"/>
      <c r="D21" s="32">
        <f>D22+D27</f>
        <v>44</v>
      </c>
      <c r="E21" s="32">
        <f t="shared" ref="E21:F21" si="3">E22+E27</f>
        <v>1672</v>
      </c>
      <c r="F21" s="32">
        <f t="shared" si="3"/>
        <v>434</v>
      </c>
      <c r="G21" s="32"/>
      <c r="H21" s="32"/>
      <c r="I21" s="32">
        <v>25</v>
      </c>
      <c r="J21" s="32">
        <v>950</v>
      </c>
      <c r="K21" s="32">
        <v>224</v>
      </c>
      <c r="L21" s="32">
        <v>68</v>
      </c>
      <c r="M21" s="32">
        <v>156</v>
      </c>
      <c r="N21" s="32"/>
      <c r="O21" s="32">
        <v>726</v>
      </c>
      <c r="P21" s="32"/>
      <c r="Q21" s="32"/>
      <c r="R21" s="32">
        <v>19</v>
      </c>
      <c r="S21" s="32">
        <v>722</v>
      </c>
      <c r="T21" s="32">
        <v>210</v>
      </c>
      <c r="U21" s="32">
        <v>58</v>
      </c>
      <c r="V21" s="32">
        <v>152</v>
      </c>
      <c r="W21" s="32"/>
      <c r="X21" s="32">
        <v>512</v>
      </c>
    </row>
    <row r="22" spans="1:24" ht="12.75" customHeight="1" x14ac:dyDescent="0.2">
      <c r="A22" s="9"/>
      <c r="B22" s="21" t="s">
        <v>30</v>
      </c>
      <c r="C22" s="8"/>
      <c r="D22" s="32">
        <f>D23+D24+D25+D26</f>
        <v>18</v>
      </c>
      <c r="E22" s="32">
        <f t="shared" ref="E22:F22" si="4">E23+E24+E25+E26</f>
        <v>684</v>
      </c>
      <c r="F22" s="32">
        <f t="shared" si="4"/>
        <v>150</v>
      </c>
      <c r="G22" s="32"/>
      <c r="H22" s="32"/>
      <c r="I22" s="32">
        <v>15</v>
      </c>
      <c r="J22" s="32">
        <v>570</v>
      </c>
      <c r="K22" s="32">
        <v>116</v>
      </c>
      <c r="L22" s="32">
        <v>32</v>
      </c>
      <c r="M22" s="32">
        <v>84</v>
      </c>
      <c r="N22" s="32"/>
      <c r="O22" s="32">
        <v>454</v>
      </c>
      <c r="P22" s="32"/>
      <c r="Q22" s="32"/>
      <c r="R22" s="32">
        <v>3</v>
      </c>
      <c r="S22" s="32">
        <v>114</v>
      </c>
      <c r="T22" s="32">
        <v>34</v>
      </c>
      <c r="U22" s="32">
        <v>10</v>
      </c>
      <c r="V22" s="32">
        <v>24</v>
      </c>
      <c r="W22" s="32"/>
      <c r="X22" s="32">
        <v>80</v>
      </c>
    </row>
    <row r="23" spans="1:24" ht="51" customHeight="1" x14ac:dyDescent="0.2">
      <c r="A23" s="11">
        <v>1</v>
      </c>
      <c r="B23" s="22" t="s">
        <v>40</v>
      </c>
      <c r="C23" s="10" t="s">
        <v>29</v>
      </c>
      <c r="D23" s="33">
        <v>4</v>
      </c>
      <c r="E23" s="33">
        <v>152</v>
      </c>
      <c r="F23" s="33">
        <v>44</v>
      </c>
      <c r="G23" s="33" t="s">
        <v>51</v>
      </c>
      <c r="H23" s="33"/>
      <c r="I23" s="33">
        <v>4</v>
      </c>
      <c r="J23" s="33">
        <v>152</v>
      </c>
      <c r="K23" s="33">
        <v>44</v>
      </c>
      <c r="L23" s="33">
        <v>12</v>
      </c>
      <c r="M23" s="33">
        <v>32</v>
      </c>
      <c r="N23" s="33"/>
      <c r="O23" s="33">
        <v>108</v>
      </c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38.25" customHeight="1" x14ac:dyDescent="0.2">
      <c r="A24" s="11">
        <v>2</v>
      </c>
      <c r="B24" s="22" t="s">
        <v>42</v>
      </c>
      <c r="C24" s="10" t="s">
        <v>29</v>
      </c>
      <c r="D24" s="33">
        <v>6</v>
      </c>
      <c r="E24" s="33">
        <v>228</v>
      </c>
      <c r="F24" s="33">
        <v>68</v>
      </c>
      <c r="G24" s="33" t="s">
        <v>51</v>
      </c>
      <c r="H24" s="33"/>
      <c r="I24" s="33">
        <v>6</v>
      </c>
      <c r="J24" s="33">
        <v>228</v>
      </c>
      <c r="K24" s="33">
        <v>68</v>
      </c>
      <c r="L24" s="33">
        <v>20</v>
      </c>
      <c r="M24" s="33">
        <v>48</v>
      </c>
      <c r="N24" s="33"/>
      <c r="O24" s="33">
        <v>160</v>
      </c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12.75" customHeight="1" x14ac:dyDescent="0.2">
      <c r="A25" s="11">
        <v>3</v>
      </c>
      <c r="B25" s="22" t="s">
        <v>55</v>
      </c>
      <c r="C25" s="10" t="s">
        <v>29</v>
      </c>
      <c r="D25" s="33">
        <v>5</v>
      </c>
      <c r="E25" s="33">
        <v>190</v>
      </c>
      <c r="F25" s="33">
        <v>4</v>
      </c>
      <c r="G25" s="33" t="s">
        <v>52</v>
      </c>
      <c r="H25" s="33"/>
      <c r="I25" s="33">
        <v>5</v>
      </c>
      <c r="J25" s="33">
        <v>190</v>
      </c>
      <c r="K25" s="33">
        <v>4</v>
      </c>
      <c r="L25" s="33">
        <v>0</v>
      </c>
      <c r="M25" s="33">
        <v>4</v>
      </c>
      <c r="N25" s="33"/>
      <c r="O25" s="33">
        <v>186</v>
      </c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25.5" customHeight="1" x14ac:dyDescent="0.2">
      <c r="A26" s="11">
        <v>4</v>
      </c>
      <c r="B26" s="22" t="s">
        <v>56</v>
      </c>
      <c r="C26" s="10" t="s">
        <v>29</v>
      </c>
      <c r="D26" s="33">
        <v>3</v>
      </c>
      <c r="E26" s="33">
        <v>114</v>
      </c>
      <c r="F26" s="33">
        <v>34</v>
      </c>
      <c r="G26" s="33"/>
      <c r="H26" s="33"/>
      <c r="I26" s="33"/>
      <c r="J26" s="33"/>
      <c r="K26" s="33"/>
      <c r="L26" s="33"/>
      <c r="M26" s="33"/>
      <c r="N26" s="33"/>
      <c r="O26" s="33"/>
      <c r="P26" s="33" t="s">
        <v>51</v>
      </c>
      <c r="Q26" s="33"/>
      <c r="R26" s="33">
        <v>3</v>
      </c>
      <c r="S26" s="33">
        <v>114</v>
      </c>
      <c r="T26" s="33">
        <v>34</v>
      </c>
      <c r="U26" s="33">
        <v>10</v>
      </c>
      <c r="V26" s="33">
        <v>24</v>
      </c>
      <c r="W26" s="33">
        <v>0</v>
      </c>
      <c r="X26" s="33">
        <v>80</v>
      </c>
    </row>
    <row r="27" spans="1:24" ht="12.75" customHeight="1" x14ac:dyDescent="0.2">
      <c r="A27" s="9"/>
      <c r="B27" s="21" t="s">
        <v>33</v>
      </c>
      <c r="C27" s="8"/>
      <c r="D27" s="32">
        <f>D28+D34+D37</f>
        <v>26</v>
      </c>
      <c r="E27" s="32">
        <f t="shared" ref="E27" si="5">E28+E34+E37</f>
        <v>988</v>
      </c>
      <c r="F27" s="32">
        <v>284</v>
      </c>
      <c r="G27" s="32"/>
      <c r="H27" s="32"/>
      <c r="I27" s="32">
        <v>10</v>
      </c>
      <c r="J27" s="32">
        <v>380</v>
      </c>
      <c r="K27" s="32">
        <v>108</v>
      </c>
      <c r="L27" s="32">
        <v>36</v>
      </c>
      <c r="M27" s="32">
        <v>72</v>
      </c>
      <c r="N27" s="32"/>
      <c r="O27" s="32">
        <v>272</v>
      </c>
      <c r="P27" s="32"/>
      <c r="Q27" s="32"/>
      <c r="R27" s="32">
        <v>16</v>
      </c>
      <c r="S27" s="32">
        <v>608</v>
      </c>
      <c r="T27" s="32">
        <v>176</v>
      </c>
      <c r="U27" s="32">
        <v>48</v>
      </c>
      <c r="V27" s="32">
        <v>128</v>
      </c>
      <c r="W27" s="32"/>
      <c r="X27" s="32">
        <v>432</v>
      </c>
    </row>
    <row r="28" spans="1:24" ht="12.75" customHeight="1" x14ac:dyDescent="0.2">
      <c r="A28" s="9"/>
      <c r="B28" s="21" t="s">
        <v>38</v>
      </c>
      <c r="C28" s="8"/>
      <c r="D28" s="32">
        <f>D29+D30+D31+D32</f>
        <v>16</v>
      </c>
      <c r="E28" s="32">
        <f t="shared" ref="E28" si="6">E29+E30+E31+E32</f>
        <v>608</v>
      </c>
      <c r="F28" s="32">
        <v>176</v>
      </c>
      <c r="G28" s="32"/>
      <c r="H28" s="32"/>
      <c r="I28" s="32">
        <v>0</v>
      </c>
      <c r="J28" s="32"/>
      <c r="K28" s="32"/>
      <c r="L28" s="32"/>
      <c r="M28" s="32"/>
      <c r="N28" s="32"/>
      <c r="O28" s="32"/>
      <c r="P28" s="32"/>
      <c r="Q28" s="32"/>
      <c r="R28" s="32">
        <v>16</v>
      </c>
      <c r="S28" s="32">
        <v>608</v>
      </c>
      <c r="T28" s="32">
        <v>176</v>
      </c>
      <c r="U28" s="32">
        <v>48</v>
      </c>
      <c r="V28" s="32">
        <v>128</v>
      </c>
      <c r="W28" s="32"/>
      <c r="X28" s="32">
        <v>432</v>
      </c>
    </row>
    <row r="29" spans="1:24" ht="25.5" customHeight="1" x14ac:dyDescent="0.2">
      <c r="A29" s="11">
        <v>1</v>
      </c>
      <c r="B29" s="22" t="s">
        <v>57</v>
      </c>
      <c r="C29" s="10" t="s">
        <v>29</v>
      </c>
      <c r="D29" s="33">
        <v>4</v>
      </c>
      <c r="E29" s="33">
        <v>152</v>
      </c>
      <c r="F29" s="33">
        <v>44</v>
      </c>
      <c r="G29" s="33"/>
      <c r="H29" s="33"/>
      <c r="I29" s="33"/>
      <c r="J29" s="33"/>
      <c r="K29" s="33"/>
      <c r="L29" s="33"/>
      <c r="M29" s="33"/>
      <c r="N29" s="33"/>
      <c r="O29" s="33"/>
      <c r="P29" s="33" t="s">
        <v>51</v>
      </c>
      <c r="Q29" s="33"/>
      <c r="R29" s="33">
        <v>4</v>
      </c>
      <c r="S29" s="33">
        <v>152</v>
      </c>
      <c r="T29" s="33">
        <v>44</v>
      </c>
      <c r="U29" s="33">
        <v>12</v>
      </c>
      <c r="V29" s="33">
        <v>32</v>
      </c>
      <c r="W29" s="33"/>
      <c r="X29" s="33">
        <v>108</v>
      </c>
    </row>
    <row r="30" spans="1:24" ht="38.25" customHeight="1" x14ac:dyDescent="0.2">
      <c r="A30" s="11">
        <v>2</v>
      </c>
      <c r="B30" s="22" t="s">
        <v>58</v>
      </c>
      <c r="C30" s="10" t="s">
        <v>29</v>
      </c>
      <c r="D30" s="33">
        <v>4</v>
      </c>
      <c r="E30" s="33">
        <v>152</v>
      </c>
      <c r="F30" s="33">
        <v>44</v>
      </c>
      <c r="G30" s="33"/>
      <c r="H30" s="33"/>
      <c r="I30" s="33"/>
      <c r="J30" s="33"/>
      <c r="K30" s="33"/>
      <c r="L30" s="33"/>
      <c r="M30" s="33"/>
      <c r="N30" s="33"/>
      <c r="O30" s="33"/>
      <c r="P30" s="33" t="s">
        <v>51</v>
      </c>
      <c r="Q30" s="33"/>
      <c r="R30" s="33">
        <v>4</v>
      </c>
      <c r="S30" s="33">
        <v>152</v>
      </c>
      <c r="T30" s="33">
        <v>44</v>
      </c>
      <c r="U30" s="33">
        <v>12</v>
      </c>
      <c r="V30" s="33">
        <v>32</v>
      </c>
      <c r="W30" s="33"/>
      <c r="X30" s="33">
        <v>108</v>
      </c>
    </row>
    <row r="31" spans="1:24" ht="25.5" customHeight="1" x14ac:dyDescent="0.2">
      <c r="A31" s="11">
        <v>3</v>
      </c>
      <c r="B31" s="22" t="s">
        <v>45</v>
      </c>
      <c r="C31" s="10" t="s">
        <v>29</v>
      </c>
      <c r="D31" s="33">
        <v>4</v>
      </c>
      <c r="E31" s="33">
        <v>152</v>
      </c>
      <c r="F31" s="33">
        <v>32</v>
      </c>
      <c r="G31" s="33"/>
      <c r="H31" s="33"/>
      <c r="I31" s="33"/>
      <c r="J31" s="33"/>
      <c r="K31" s="33"/>
      <c r="L31" s="33"/>
      <c r="M31" s="33"/>
      <c r="N31" s="33"/>
      <c r="O31" s="33"/>
      <c r="P31" s="33" t="s">
        <v>51</v>
      </c>
      <c r="Q31" s="33"/>
      <c r="R31" s="33">
        <v>4</v>
      </c>
      <c r="S31" s="33">
        <v>152</v>
      </c>
      <c r="T31" s="33">
        <v>32</v>
      </c>
      <c r="U31" s="33"/>
      <c r="V31" s="33">
        <v>32</v>
      </c>
      <c r="W31" s="33"/>
      <c r="X31" s="33">
        <v>120</v>
      </c>
    </row>
    <row r="32" spans="1:24" ht="38.25" customHeight="1" x14ac:dyDescent="0.2">
      <c r="A32" s="11">
        <v>4</v>
      </c>
      <c r="B32" s="22" t="s">
        <v>59</v>
      </c>
      <c r="C32" s="10" t="s">
        <v>29</v>
      </c>
      <c r="D32" s="33">
        <v>4</v>
      </c>
      <c r="E32" s="33">
        <v>152</v>
      </c>
      <c r="F32" s="33">
        <v>44</v>
      </c>
      <c r="G32" s="33"/>
      <c r="H32" s="33"/>
      <c r="I32" s="33"/>
      <c r="J32" s="33"/>
      <c r="K32" s="33"/>
      <c r="L32" s="33"/>
      <c r="M32" s="33"/>
      <c r="N32" s="33"/>
      <c r="O32" s="33"/>
      <c r="P32" s="33" t="s">
        <v>51</v>
      </c>
      <c r="Q32" s="33"/>
      <c r="R32" s="33">
        <v>4</v>
      </c>
      <c r="S32" s="33">
        <v>152</v>
      </c>
      <c r="T32" s="33">
        <v>44</v>
      </c>
      <c r="U32" s="33">
        <v>12</v>
      </c>
      <c r="V32" s="33">
        <v>32</v>
      </c>
      <c r="W32" s="33"/>
      <c r="X32" s="33">
        <v>108</v>
      </c>
    </row>
    <row r="33" spans="1:24" ht="38.25" customHeight="1" x14ac:dyDescent="0.2">
      <c r="A33" s="11">
        <v>5</v>
      </c>
      <c r="B33" s="22" t="s">
        <v>60</v>
      </c>
      <c r="C33" s="10" t="s">
        <v>29</v>
      </c>
      <c r="D33" s="33">
        <v>4</v>
      </c>
      <c r="E33" s="33">
        <v>152</v>
      </c>
      <c r="F33" s="33">
        <v>44</v>
      </c>
      <c r="G33" s="33"/>
      <c r="H33" s="33"/>
      <c r="I33" s="33"/>
      <c r="J33" s="33"/>
      <c r="K33" s="33"/>
      <c r="L33" s="33"/>
      <c r="M33" s="33"/>
      <c r="N33" s="33"/>
      <c r="O33" s="33"/>
      <c r="P33" s="33" t="s">
        <v>51</v>
      </c>
      <c r="Q33" s="33"/>
      <c r="R33" s="33">
        <v>4</v>
      </c>
      <c r="S33" s="33">
        <v>152</v>
      </c>
      <c r="T33" s="33">
        <v>44</v>
      </c>
      <c r="U33" s="33">
        <v>12</v>
      </c>
      <c r="V33" s="33">
        <v>32</v>
      </c>
      <c r="W33" s="33"/>
      <c r="X33" s="33">
        <v>108</v>
      </c>
    </row>
    <row r="34" spans="1:24" ht="12.75" customHeight="1" x14ac:dyDescent="0.2">
      <c r="A34" s="9"/>
      <c r="B34" s="21" t="s">
        <v>39</v>
      </c>
      <c r="C34" s="8"/>
      <c r="D34" s="32">
        <f>D35</f>
        <v>4</v>
      </c>
      <c r="E34" s="32">
        <f t="shared" ref="E34:F34" si="7">E35</f>
        <v>152</v>
      </c>
      <c r="F34" s="32">
        <f t="shared" si="7"/>
        <v>44</v>
      </c>
      <c r="G34" s="32"/>
      <c r="H34" s="32"/>
      <c r="I34" s="32">
        <v>4</v>
      </c>
      <c r="J34" s="32">
        <v>152</v>
      </c>
      <c r="K34" s="32">
        <v>44</v>
      </c>
      <c r="L34" s="32">
        <v>12</v>
      </c>
      <c r="M34" s="32">
        <v>32</v>
      </c>
      <c r="N34" s="32"/>
      <c r="O34" s="32">
        <v>108</v>
      </c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25.5" customHeight="1" x14ac:dyDescent="0.2">
      <c r="A35" s="11">
        <v>1</v>
      </c>
      <c r="B35" s="22" t="s">
        <v>44</v>
      </c>
      <c r="C35" s="10" t="s">
        <v>29</v>
      </c>
      <c r="D35" s="33">
        <v>4</v>
      </c>
      <c r="E35" s="33">
        <v>152</v>
      </c>
      <c r="F35" s="33">
        <v>44</v>
      </c>
      <c r="G35" s="33" t="s">
        <v>52</v>
      </c>
      <c r="H35" s="33"/>
      <c r="I35" s="33">
        <v>4</v>
      </c>
      <c r="J35" s="33">
        <v>152</v>
      </c>
      <c r="K35" s="33">
        <v>44</v>
      </c>
      <c r="L35" s="33">
        <v>12</v>
      </c>
      <c r="M35" s="33">
        <v>32</v>
      </c>
      <c r="N35" s="33"/>
      <c r="O35" s="33">
        <v>108</v>
      </c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38.25" customHeight="1" x14ac:dyDescent="0.2">
      <c r="A36" s="11">
        <v>2</v>
      </c>
      <c r="B36" s="22" t="s">
        <v>46</v>
      </c>
      <c r="C36" s="10" t="s">
        <v>29</v>
      </c>
      <c r="D36" s="33">
        <v>4</v>
      </c>
      <c r="E36" s="33">
        <v>152</v>
      </c>
      <c r="F36" s="33">
        <v>44</v>
      </c>
      <c r="G36" s="33" t="s">
        <v>52</v>
      </c>
      <c r="H36" s="33"/>
      <c r="I36" s="33">
        <v>4</v>
      </c>
      <c r="J36" s="33">
        <v>152</v>
      </c>
      <c r="K36" s="33">
        <v>44</v>
      </c>
      <c r="L36" s="33">
        <v>12</v>
      </c>
      <c r="M36" s="33">
        <v>32</v>
      </c>
      <c r="N36" s="33"/>
      <c r="O36" s="33">
        <v>108</v>
      </c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37.5" customHeight="1" x14ac:dyDescent="0.2">
      <c r="A37" s="9"/>
      <c r="B37" s="21" t="s">
        <v>41</v>
      </c>
      <c r="C37" s="8"/>
      <c r="D37" s="32">
        <f>D38+D39</f>
        <v>6</v>
      </c>
      <c r="E37" s="32">
        <f t="shared" ref="E37:F37" si="8">E38+E39</f>
        <v>228</v>
      </c>
      <c r="F37" s="32">
        <f t="shared" si="8"/>
        <v>64</v>
      </c>
      <c r="G37" s="32"/>
      <c r="H37" s="32"/>
      <c r="I37" s="32">
        <v>6</v>
      </c>
      <c r="J37" s="32">
        <v>228</v>
      </c>
      <c r="K37" s="32">
        <v>64</v>
      </c>
      <c r="L37" s="32">
        <v>24</v>
      </c>
      <c r="M37" s="32">
        <v>40</v>
      </c>
      <c r="N37" s="32"/>
      <c r="O37" s="32">
        <v>164</v>
      </c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8.25" customHeight="1" x14ac:dyDescent="0.2">
      <c r="A38" s="11">
        <v>1</v>
      </c>
      <c r="B38" s="22" t="s">
        <v>75</v>
      </c>
      <c r="C38" s="10" t="s">
        <v>32</v>
      </c>
      <c r="D38" s="33">
        <v>3</v>
      </c>
      <c r="E38" s="33">
        <v>114</v>
      </c>
      <c r="F38" s="33">
        <v>32</v>
      </c>
      <c r="G38" s="33" t="s">
        <v>53</v>
      </c>
      <c r="H38" s="33"/>
      <c r="I38" s="33">
        <v>3</v>
      </c>
      <c r="J38" s="33">
        <v>114</v>
      </c>
      <c r="K38" s="33">
        <v>32</v>
      </c>
      <c r="L38" s="33">
        <v>12</v>
      </c>
      <c r="M38" s="33">
        <v>20</v>
      </c>
      <c r="N38" s="33"/>
      <c r="O38" s="33">
        <v>82</v>
      </c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38.25" customHeight="1" x14ac:dyDescent="0.2">
      <c r="A39" s="11">
        <v>2</v>
      </c>
      <c r="B39" s="22" t="s">
        <v>76</v>
      </c>
      <c r="C39" s="10" t="s">
        <v>32</v>
      </c>
      <c r="D39" s="33">
        <v>3</v>
      </c>
      <c r="E39" s="33">
        <v>114</v>
      </c>
      <c r="F39" s="33">
        <v>32</v>
      </c>
      <c r="G39" s="33" t="s">
        <v>52</v>
      </c>
      <c r="H39" s="33"/>
      <c r="I39" s="33">
        <v>3</v>
      </c>
      <c r="J39" s="33">
        <v>114</v>
      </c>
      <c r="K39" s="33">
        <v>32</v>
      </c>
      <c r="L39" s="33">
        <v>12</v>
      </c>
      <c r="M39" s="33">
        <v>20</v>
      </c>
      <c r="N39" s="33"/>
      <c r="O39" s="33">
        <v>82</v>
      </c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24.75" customHeight="1" x14ac:dyDescent="0.2">
      <c r="A40" s="9" t="s">
        <v>26</v>
      </c>
      <c r="B40" s="21" t="s">
        <v>25</v>
      </c>
      <c r="C40" s="8"/>
      <c r="D40" s="32">
        <f>D41+D42+D45</f>
        <v>53</v>
      </c>
      <c r="E40" s="32">
        <f t="shared" ref="E40" si="9">E41+E42+E45</f>
        <v>2014</v>
      </c>
      <c r="F40" s="32">
        <v>0</v>
      </c>
      <c r="G40" s="32"/>
      <c r="H40" s="32"/>
      <c r="I40" s="32">
        <v>18</v>
      </c>
      <c r="J40" s="32">
        <v>684</v>
      </c>
      <c r="K40" s="32">
        <v>0</v>
      </c>
      <c r="L40" s="32"/>
      <c r="M40" s="32">
        <v>108</v>
      </c>
      <c r="N40" s="32"/>
      <c r="O40" s="32">
        <v>576</v>
      </c>
      <c r="P40" s="32"/>
      <c r="Q40" s="32"/>
      <c r="R40" s="32">
        <v>35</v>
      </c>
      <c r="S40" s="32">
        <v>1330</v>
      </c>
      <c r="T40" s="32">
        <v>0</v>
      </c>
      <c r="U40" s="32"/>
      <c r="V40" s="32">
        <v>84</v>
      </c>
      <c r="W40" s="32"/>
      <c r="X40" s="32">
        <v>1246</v>
      </c>
    </row>
    <row r="41" spans="1:24" ht="12.75" customHeight="1" x14ac:dyDescent="0.2">
      <c r="A41" s="11">
        <v>1</v>
      </c>
      <c r="B41" s="22" t="s">
        <v>34</v>
      </c>
      <c r="C41" s="10" t="s">
        <v>32</v>
      </c>
      <c r="D41" s="33">
        <v>5</v>
      </c>
      <c r="E41" s="33">
        <v>190</v>
      </c>
      <c r="F41" s="33">
        <v>0</v>
      </c>
      <c r="G41" s="33" t="s">
        <v>53</v>
      </c>
      <c r="H41" s="33"/>
      <c r="I41" s="33">
        <v>5</v>
      </c>
      <c r="J41" s="33">
        <v>190</v>
      </c>
      <c r="K41" s="33"/>
      <c r="L41" s="33"/>
      <c r="M41" s="33"/>
      <c r="N41" s="33"/>
      <c r="O41" s="33">
        <v>190</v>
      </c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15.75" customHeight="1" x14ac:dyDescent="0.2">
      <c r="A42" s="9"/>
      <c r="B42" s="21" t="s">
        <v>35</v>
      </c>
      <c r="C42" s="8"/>
      <c r="D42" s="32">
        <f>D43+D44</f>
        <v>12</v>
      </c>
      <c r="E42" s="32">
        <f t="shared" ref="E42:F42" si="10">E43+E44</f>
        <v>456</v>
      </c>
      <c r="F42" s="32">
        <f t="shared" si="10"/>
        <v>0</v>
      </c>
      <c r="G42" s="32"/>
      <c r="H42" s="32"/>
      <c r="I42" s="32">
        <v>3</v>
      </c>
      <c r="J42" s="32">
        <v>114</v>
      </c>
      <c r="K42" s="32"/>
      <c r="L42" s="32"/>
      <c r="M42" s="32"/>
      <c r="N42" s="32"/>
      <c r="O42" s="32">
        <v>114</v>
      </c>
      <c r="P42" s="32"/>
      <c r="Q42" s="32"/>
      <c r="R42" s="32">
        <v>9</v>
      </c>
      <c r="S42" s="32">
        <v>342</v>
      </c>
      <c r="T42" s="32"/>
      <c r="U42" s="32"/>
      <c r="V42" s="32"/>
      <c r="W42" s="32"/>
      <c r="X42" s="32">
        <v>342</v>
      </c>
    </row>
    <row r="43" spans="1:24" ht="25.5" customHeight="1" x14ac:dyDescent="0.2">
      <c r="A43" s="11">
        <v>1</v>
      </c>
      <c r="B43" s="22" t="s">
        <v>61</v>
      </c>
      <c r="C43" s="10" t="s">
        <v>32</v>
      </c>
      <c r="D43" s="33">
        <v>3</v>
      </c>
      <c r="E43" s="33">
        <v>114</v>
      </c>
      <c r="F43" s="33">
        <v>0</v>
      </c>
      <c r="G43" s="33" t="s">
        <v>52</v>
      </c>
      <c r="H43" s="33"/>
      <c r="I43" s="33">
        <v>3</v>
      </c>
      <c r="J43" s="33">
        <v>114</v>
      </c>
      <c r="K43" s="33"/>
      <c r="L43" s="33"/>
      <c r="M43" s="33"/>
      <c r="N43" s="33"/>
      <c r="O43" s="33">
        <v>114</v>
      </c>
      <c r="P43" s="33"/>
      <c r="Q43" s="33"/>
      <c r="R43" s="33"/>
      <c r="S43" s="33"/>
      <c r="T43" s="33"/>
      <c r="U43" s="33"/>
      <c r="V43" s="33"/>
      <c r="W43" s="33"/>
      <c r="X43" s="33"/>
    </row>
    <row r="44" spans="1:24" ht="25.5" customHeight="1" x14ac:dyDescent="0.2">
      <c r="A44" s="11">
        <v>2</v>
      </c>
      <c r="B44" s="22" t="s">
        <v>62</v>
      </c>
      <c r="C44" s="10" t="s">
        <v>32</v>
      </c>
      <c r="D44" s="33">
        <v>9</v>
      </c>
      <c r="E44" s="33">
        <v>342</v>
      </c>
      <c r="F44" s="33"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 t="s">
        <v>53</v>
      </c>
      <c r="Q44" s="33"/>
      <c r="R44" s="33">
        <v>9</v>
      </c>
      <c r="S44" s="33">
        <v>342</v>
      </c>
      <c r="T44" s="33"/>
      <c r="U44" s="33"/>
      <c r="V44" s="33"/>
      <c r="W44" s="33"/>
      <c r="X44" s="33">
        <v>342</v>
      </c>
    </row>
    <row r="45" spans="1:24" ht="28.5" customHeight="1" x14ac:dyDescent="0.2">
      <c r="A45" s="9"/>
      <c r="B45" s="21" t="s">
        <v>36</v>
      </c>
      <c r="C45" s="8"/>
      <c r="D45" s="32">
        <f>D46+D47</f>
        <v>36</v>
      </c>
      <c r="E45" s="32">
        <f t="shared" ref="E45:F45" si="11">E46+E47</f>
        <v>1368</v>
      </c>
      <c r="F45" s="32">
        <f t="shared" si="11"/>
        <v>192</v>
      </c>
      <c r="G45" s="32"/>
      <c r="H45" s="32"/>
      <c r="I45" s="32">
        <v>10</v>
      </c>
      <c r="J45" s="32">
        <v>380</v>
      </c>
      <c r="K45" s="32">
        <v>108</v>
      </c>
      <c r="L45" s="32"/>
      <c r="M45" s="32">
        <v>108</v>
      </c>
      <c r="N45" s="32"/>
      <c r="O45" s="32">
        <v>272</v>
      </c>
      <c r="P45" s="32"/>
      <c r="Q45" s="32"/>
      <c r="R45" s="32">
        <f>R46+R47</f>
        <v>26</v>
      </c>
      <c r="S45" s="32">
        <f t="shared" ref="S45:T45" si="12">S46+S47</f>
        <v>988</v>
      </c>
      <c r="T45" s="32">
        <f t="shared" si="12"/>
        <v>84</v>
      </c>
      <c r="U45" s="32"/>
      <c r="V45" s="32">
        <v>84</v>
      </c>
      <c r="W45" s="32"/>
      <c r="X45" s="32">
        <f>X46+X47</f>
        <v>904</v>
      </c>
    </row>
    <row r="46" spans="1:24" ht="76.5" customHeight="1" x14ac:dyDescent="0.2">
      <c r="A46" s="11">
        <v>1</v>
      </c>
      <c r="B46" s="22" t="s">
        <v>63</v>
      </c>
      <c r="C46" s="10" t="s">
        <v>29</v>
      </c>
      <c r="D46" s="33">
        <v>18</v>
      </c>
      <c r="E46" s="33">
        <v>684</v>
      </c>
      <c r="F46" s="33">
        <v>192</v>
      </c>
      <c r="G46" s="33" t="s">
        <v>52</v>
      </c>
      <c r="H46" s="33"/>
      <c r="I46" s="33">
        <v>10</v>
      </c>
      <c r="J46" s="33">
        <v>380</v>
      </c>
      <c r="K46" s="33">
        <v>108</v>
      </c>
      <c r="L46" s="33"/>
      <c r="M46" s="33">
        <v>108</v>
      </c>
      <c r="N46" s="33"/>
      <c r="O46" s="33">
        <v>272</v>
      </c>
      <c r="P46" s="33" t="s">
        <v>53</v>
      </c>
      <c r="Q46" s="33"/>
      <c r="R46" s="33">
        <v>8</v>
      </c>
      <c r="S46" s="33">
        <v>304</v>
      </c>
      <c r="T46" s="33">
        <v>84</v>
      </c>
      <c r="U46" s="33"/>
      <c r="V46" s="33">
        <v>84</v>
      </c>
      <c r="W46" s="33"/>
      <c r="X46" s="33">
        <v>220</v>
      </c>
    </row>
    <row r="47" spans="1:24" ht="38.25" customHeight="1" x14ac:dyDescent="0.2">
      <c r="A47" s="11" t="s">
        <v>51</v>
      </c>
      <c r="B47" s="22" t="s">
        <v>64</v>
      </c>
      <c r="C47" s="10" t="s">
        <v>32</v>
      </c>
      <c r="D47" s="33">
        <v>18</v>
      </c>
      <c r="E47" s="33">
        <v>684</v>
      </c>
      <c r="F47" s="33">
        <v>0</v>
      </c>
      <c r="G47" s="33"/>
      <c r="H47" s="33"/>
      <c r="I47" s="33"/>
      <c r="J47" s="33"/>
      <c r="K47" s="33"/>
      <c r="L47" s="33"/>
      <c r="M47" s="33"/>
      <c r="N47" s="33"/>
      <c r="O47" s="33"/>
      <c r="P47" s="33" t="s">
        <v>52</v>
      </c>
      <c r="Q47" s="33"/>
      <c r="R47" s="33">
        <v>18</v>
      </c>
      <c r="S47" s="33">
        <v>684</v>
      </c>
      <c r="T47" s="33"/>
      <c r="U47" s="33"/>
      <c r="V47" s="33"/>
      <c r="W47" s="33"/>
      <c r="X47" s="33">
        <v>684</v>
      </c>
    </row>
    <row r="48" spans="1:24" ht="12.75" customHeight="1" x14ac:dyDescent="0.2">
      <c r="A48" s="9" t="s">
        <v>28</v>
      </c>
      <c r="B48" s="21" t="s">
        <v>27</v>
      </c>
      <c r="C48" s="8"/>
      <c r="D48" s="32">
        <f>D49</f>
        <v>6</v>
      </c>
      <c r="E48" s="32">
        <f t="shared" ref="E48:F48" si="13">E49</f>
        <v>228</v>
      </c>
      <c r="F48" s="32">
        <f t="shared" si="13"/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>
        <v>6</v>
      </c>
      <c r="S48" s="32">
        <v>228</v>
      </c>
      <c r="T48" s="32"/>
      <c r="U48" s="32"/>
      <c r="V48" s="32"/>
      <c r="W48" s="32"/>
      <c r="X48" s="32">
        <v>228</v>
      </c>
    </row>
    <row r="49" spans="1:24" ht="25.5" customHeight="1" x14ac:dyDescent="0.2">
      <c r="A49" s="11">
        <v>1</v>
      </c>
      <c r="B49" s="22" t="s">
        <v>31</v>
      </c>
      <c r="C49" s="10" t="s">
        <v>32</v>
      </c>
      <c r="D49" s="33">
        <v>6</v>
      </c>
      <c r="E49" s="33">
        <v>228</v>
      </c>
      <c r="F49" s="33">
        <v>0</v>
      </c>
      <c r="G49" s="33"/>
      <c r="H49" s="33"/>
      <c r="I49" s="33"/>
      <c r="J49" s="33"/>
      <c r="K49" s="33"/>
      <c r="L49" s="33"/>
      <c r="M49" s="33"/>
      <c r="N49" s="33"/>
      <c r="O49" s="33"/>
      <c r="P49" s="33" t="s">
        <v>52</v>
      </c>
      <c r="Q49" s="33"/>
      <c r="R49" s="33">
        <v>6</v>
      </c>
      <c r="S49" s="33">
        <v>228</v>
      </c>
      <c r="T49" s="33"/>
      <c r="U49" s="33"/>
      <c r="V49" s="33"/>
      <c r="W49" s="33"/>
      <c r="X49" s="33">
        <v>228</v>
      </c>
    </row>
    <row r="50" spans="1:24" ht="12.75" customHeight="1" x14ac:dyDescent="0.2">
      <c r="A50" s="6"/>
      <c r="B50" s="23"/>
      <c r="C50" s="7"/>
      <c r="D50" s="6"/>
      <c r="E50" s="18"/>
      <c r="F50" s="6"/>
      <c r="G50" s="14"/>
      <c r="H50" s="14"/>
      <c r="I50" s="6"/>
      <c r="J50" s="6"/>
      <c r="K50" s="6"/>
      <c r="L50" s="6"/>
      <c r="M50" s="6"/>
      <c r="N50" s="6"/>
      <c r="O50" s="6"/>
      <c r="P50" s="17"/>
      <c r="Q50" s="17"/>
      <c r="R50" s="6"/>
      <c r="S50" s="6"/>
      <c r="T50" s="6"/>
      <c r="U50" s="6"/>
      <c r="V50" s="6"/>
      <c r="W50" s="6"/>
      <c r="X50" s="6"/>
    </row>
    <row r="51" spans="1:24" ht="12.75" customHeight="1" x14ac:dyDescent="0.2">
      <c r="A51" s="6"/>
      <c r="B51" s="23"/>
      <c r="C51" s="7"/>
      <c r="D51" s="6"/>
      <c r="E51" s="6"/>
      <c r="F51" s="6"/>
      <c r="G51" s="14"/>
      <c r="H51" s="14"/>
      <c r="I51" s="6"/>
      <c r="J51" s="6"/>
      <c r="K51" s="6"/>
      <c r="L51" s="6"/>
      <c r="M51" s="6"/>
      <c r="N51" s="6"/>
      <c r="O51" s="6"/>
      <c r="P51" s="17"/>
      <c r="Q51" s="17"/>
      <c r="R51" s="6"/>
      <c r="S51" s="6"/>
      <c r="T51" s="6"/>
      <c r="U51" s="6"/>
      <c r="V51" s="6"/>
      <c r="W51" s="6"/>
      <c r="X51" s="6"/>
    </row>
  </sheetData>
  <mergeCells count="25">
    <mergeCell ref="A1:X1"/>
    <mergeCell ref="A2:X2"/>
    <mergeCell ref="A3:X3"/>
    <mergeCell ref="A4:X4"/>
    <mergeCell ref="A5:X5"/>
    <mergeCell ref="P12:Q12"/>
    <mergeCell ref="P11:X11"/>
    <mergeCell ref="R12:R13"/>
    <mergeCell ref="S12:S13"/>
    <mergeCell ref="T12:T13"/>
    <mergeCell ref="U12:W12"/>
    <mergeCell ref="X12:X13"/>
    <mergeCell ref="L12:N12"/>
    <mergeCell ref="O12:O13"/>
    <mergeCell ref="G12:H12"/>
    <mergeCell ref="G11:O11"/>
    <mergeCell ref="I12:I13"/>
    <mergeCell ref="J12:J13"/>
    <mergeCell ref="K12:K13"/>
    <mergeCell ref="C11:C13"/>
    <mergeCell ref="D11:D13"/>
    <mergeCell ref="E11:E13"/>
    <mergeCell ref="F11:F13"/>
    <mergeCell ref="A11:A13"/>
    <mergeCell ref="B11:B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Варблане Анжелика</cp:lastModifiedBy>
  <cp:lastPrinted>2014-12-08T11:35:16Z</cp:lastPrinted>
  <dcterms:created xsi:type="dcterms:W3CDTF">2006-06-27T14:19:03Z</dcterms:created>
  <dcterms:modified xsi:type="dcterms:W3CDTF">2019-02-15T08:27:31Z</dcterms:modified>
</cp:coreProperties>
</file>