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checkCompatibility="1" defaultThemeVersion="124226"/>
  <bookViews>
    <workbookView xWindow="0" yWindow="0" windowWidth="28800" windowHeight="11865"/>
  </bookViews>
  <sheets>
    <sheet name="ИТОГ БУРУП" sheetId="23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35" l="1"/>
  <c r="F45" i="235"/>
  <c r="D45" i="235"/>
  <c r="I15" i="235" l="1"/>
  <c r="J15" i="235"/>
  <c r="K15" i="235"/>
  <c r="L15" i="235"/>
  <c r="M15" i="235"/>
  <c r="N15" i="235"/>
  <c r="O15" i="235"/>
  <c r="R15" i="235"/>
  <c r="S15" i="235"/>
  <c r="T15" i="235"/>
  <c r="U15" i="235"/>
  <c r="V15" i="235"/>
  <c r="W15" i="235"/>
  <c r="X15" i="235"/>
  <c r="AA15" i="235"/>
  <c r="AB15" i="235"/>
  <c r="AC15" i="235"/>
  <c r="AD15" i="235"/>
  <c r="AE15" i="235"/>
  <c r="AF15" i="235"/>
  <c r="AG15" i="235"/>
  <c r="AJ15" i="235"/>
  <c r="AK15" i="235"/>
  <c r="AL15" i="235"/>
  <c r="AM15" i="235"/>
  <c r="AN15" i="235"/>
  <c r="AO15" i="235"/>
  <c r="AP15" i="235"/>
  <c r="F76" i="235"/>
  <c r="E76" i="235"/>
  <c r="N102" i="235"/>
  <c r="O102" i="235"/>
  <c r="R102" i="235"/>
  <c r="S102" i="235"/>
  <c r="T102" i="235"/>
  <c r="W102" i="235"/>
  <c r="X102" i="235"/>
  <c r="K102" i="235"/>
  <c r="J102" i="235"/>
  <c r="E81" i="235"/>
  <c r="F81" i="235"/>
  <c r="D81" i="235"/>
  <c r="E23" i="235"/>
  <c r="E22" i="235" s="1"/>
  <c r="F23" i="235"/>
  <c r="F22" i="235" s="1"/>
  <c r="F16" i="235" l="1"/>
  <c r="F15" i="235" s="1"/>
  <c r="E16" i="235"/>
  <c r="E15" i="235" s="1"/>
  <c r="D23" i="235"/>
  <c r="D22" i="235" s="1"/>
  <c r="D16" i="235"/>
  <c r="D15" i="235" l="1"/>
</calcChain>
</file>

<file path=xl/sharedStrings.xml><?xml version="1.0" encoding="utf-8"?>
<sst xmlns="http://schemas.openxmlformats.org/spreadsheetml/2006/main" count="312" uniqueCount="147">
  <si>
    <t>Начало обучения:</t>
  </si>
  <si>
    <t>Окончание обучения:</t>
  </si>
  <si>
    <t>Продолжительность обучения:</t>
  </si>
  <si>
    <t>Код цикла, № п/п</t>
  </si>
  <si>
    <t>Наименование дисциплины (раздела)</t>
  </si>
  <si>
    <t>Кафедра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</si>
  <si>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</si>
  <si>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</si>
  <si>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</si>
  <si>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</si>
  <si>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</si>
  <si>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</si>
  <si>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</si>
  <si>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лекции</t>
  </si>
  <si>
    <t>семинары</t>
  </si>
  <si>
    <t>практические</t>
  </si>
  <si>
    <t>2015/2016 учебный год</t>
  </si>
  <si>
    <t>2018/2019 учебный год</t>
  </si>
  <si>
    <t>2 курс</t>
  </si>
  <si>
    <t>3 курс</t>
  </si>
  <si>
    <t>4 курс</t>
  </si>
  <si>
    <t>Вся образовательная программа</t>
  </si>
  <si>
    <t>Общий цикл</t>
  </si>
  <si>
    <t>Б.О.</t>
  </si>
  <si>
    <t>Профессиональный цикл (Major)</t>
  </si>
  <si>
    <t>Б.Пр.</t>
  </si>
  <si>
    <t>Дополнительный профиль (Minor)</t>
  </si>
  <si>
    <t>Б.М.</t>
  </si>
  <si>
    <t>Практики, проектная и исследовательская работа</t>
  </si>
  <si>
    <t>Б.ПД.</t>
  </si>
  <si>
    <t>Государственная итоговая аттестация</t>
  </si>
  <si>
    <t>Б.ГИА.</t>
  </si>
  <si>
    <t>Факультативы</t>
  </si>
  <si>
    <t>Б.Ф.</t>
  </si>
  <si>
    <t>Безопасность жизнедеятельности</t>
  </si>
  <si>
    <t>Кафедра физического воспитания</t>
  </si>
  <si>
    <t>Дисциплина 1</t>
  </si>
  <si>
    <t/>
  </si>
  <si>
    <t>Базовая часть</t>
  </si>
  <si>
    <t>Б.Пр.Б.</t>
  </si>
  <si>
    <t>Практика</t>
  </si>
  <si>
    <t>Защита выпускной квалификационной работы</t>
  </si>
  <si>
    <t>Государственный экзамен по направлению подготовки</t>
  </si>
  <si>
    <t>Департамент иностранных языков</t>
  </si>
  <si>
    <t>Дисциплина 2</t>
  </si>
  <si>
    <t>Научно-исследовательский семинар</t>
  </si>
  <si>
    <t>Дисциплина 3</t>
  </si>
  <si>
    <t>Философия</t>
  </si>
  <si>
    <t>Департамент социологии</t>
  </si>
  <si>
    <t>Научно-практический семинар</t>
  </si>
  <si>
    <t>Дисциплина 4</t>
  </si>
  <si>
    <t>Социология</t>
  </si>
  <si>
    <t>Дисциплины по выбору</t>
  </si>
  <si>
    <t>Б.ДВ.</t>
  </si>
  <si>
    <t>Курсовые работы</t>
  </si>
  <si>
    <t>Проектная работа</t>
  </si>
  <si>
    <t>Экономика</t>
  </si>
  <si>
    <t>Департамент экономики</t>
  </si>
  <si>
    <t>Защита концепции выпускной квалификационной работы (на английском языке)</t>
  </si>
  <si>
    <t>Внутренний экзамен по английскому языку (1 курс)</t>
  </si>
  <si>
    <t>Кафедра теории и истории права и государства</t>
  </si>
  <si>
    <t>Кафедра гражданского права и процесса</t>
  </si>
  <si>
    <t>Кафедра конституционного и административного права</t>
  </si>
  <si>
    <t>Курсовая работа</t>
  </si>
  <si>
    <t>Проект</t>
  </si>
  <si>
    <t>Независимый экзамен по английскому языку</t>
  </si>
  <si>
    <t>Управление организации учебного процесса</t>
  </si>
  <si>
    <t>Блок дисциплин по выбору (выбор 1 дисциплины из 3)</t>
  </si>
  <si>
    <t>Кафедра финансового права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</si>
  <si>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</si>
  <si>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</si>
  <si>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</si>
  <si>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</si>
  <si>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Римское частное право</t>
  </si>
  <si>
    <t>Блок дисциплин по выбору (1 из 4)</t>
  </si>
  <si>
    <t>Административное право</t>
  </si>
  <si>
    <t>Блок дисциплин по выбору (выбор 1 дисциплины из 3) (1 из 3)</t>
  </si>
  <si>
    <t>Гражданское право (Общая часть)</t>
  </si>
  <si>
    <t>Гражданское право (Особенная часть)</t>
  </si>
  <si>
    <t>Гражданское процессуальное право</t>
  </si>
  <si>
    <t>Трудовое право</t>
  </si>
  <si>
    <t>Международное публичное право</t>
  </si>
  <si>
    <t>Уголовно-процессуальное право</t>
  </si>
  <si>
    <t>Уголовное право (Особенная часть)</t>
  </si>
  <si>
    <t>Международное частное право</t>
  </si>
  <si>
    <t>Предпринимательское право</t>
  </si>
  <si>
    <t>Финансовое право</t>
  </si>
  <si>
    <t>Налоговое право</t>
  </si>
  <si>
    <t>Арбитражный процесс</t>
  </si>
  <si>
    <t>Корпоративное право</t>
  </si>
  <si>
    <t>Криминалистика</t>
  </si>
  <si>
    <t>Право социального обеспечения</t>
  </si>
  <si>
    <t>Уголовное право (Общая часть)</t>
  </si>
  <si>
    <t>Экологическое право</t>
  </si>
  <si>
    <t>Земельное право</t>
  </si>
  <si>
    <t>Исполнительное производство</t>
  </si>
  <si>
    <t>Методология судебных решений (преподается на английском языке)</t>
  </si>
  <si>
    <t>Предварительное следствие и дознание</t>
  </si>
  <si>
    <t>Семейное право</t>
  </si>
  <si>
    <t>Страховое право</t>
  </si>
  <si>
    <t>Юридические лица</t>
  </si>
  <si>
    <t>Банкротное право</t>
  </si>
  <si>
    <t>Логика</t>
  </si>
  <si>
    <t>Права на результаты интеллектуальной деятельности и средства индивидуализации</t>
  </si>
  <si>
    <t>Право Всемирной торговой организации</t>
  </si>
  <si>
    <t>Право интеллектуальной собственности</t>
  </si>
  <si>
    <t>Преступления в сфере экономики</t>
  </si>
  <si>
    <t>Третейское разбирательство</t>
  </si>
  <si>
    <t>Право и экономика</t>
  </si>
  <si>
    <t>Онлайн дисциплина по выбору из рекомендованного списка</t>
  </si>
  <si>
    <t>Экзамен</t>
  </si>
  <si>
    <t>Зачет</t>
  </si>
  <si>
    <t>1</t>
  </si>
  <si>
    <t>2</t>
  </si>
  <si>
    <t>3</t>
  </si>
  <si>
    <t>4</t>
  </si>
  <si>
    <t xml:space="preserve">Распределение </t>
  </si>
  <si>
    <t>1,2</t>
  </si>
  <si>
    <t>3,4</t>
  </si>
  <si>
    <t>в том числе</t>
  </si>
  <si>
    <t>2,4</t>
  </si>
  <si>
    <t>из них</t>
  </si>
  <si>
    <t>Физическая культура</t>
  </si>
  <si>
    <t>Судебная власть и правоохранительные органы</t>
  </si>
  <si>
    <t>Профессиональная коммуникация в сфере юриспруденции</t>
  </si>
  <si>
    <t>Трудовой договор</t>
  </si>
  <si>
    <t>Учебная практика</t>
  </si>
  <si>
    <t>Преддипломная практика</t>
  </si>
  <si>
    <t>Научно-исследовательский семинар "Введение в специальность"</t>
  </si>
  <si>
    <t>Научно-исследовательский семинар "Всемирная торговая организация"</t>
  </si>
  <si>
    <t>Научно-практический семинар "Осуществление и защита гражданских прав: проблемы теории и практики"</t>
  </si>
  <si>
    <t>Научно-практический семинар "Подготовка юридических документов"</t>
  </si>
  <si>
    <t>Подготовка выпускной квалификационной работы</t>
  </si>
  <si>
    <t>Академическое письмо на английском языке</t>
  </si>
  <si>
    <t>Иностранный язык (интенсивный курс английского языка для начинающих)</t>
  </si>
  <si>
    <t>Английский язык</t>
  </si>
  <si>
    <t>17</t>
  </si>
  <si>
    <t>1,3</t>
  </si>
  <si>
    <t>2,3</t>
  </si>
  <si>
    <t>Аудиторных часов на курсе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</si>
  <si>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</si>
  <si>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Санкт-Петербург</t>
  </si>
  <si>
    <t>Учебный план</t>
  </si>
  <si>
    <t>Направление 40.03.01 Юриспруденция</t>
  </si>
  <si>
    <t>Основная образовательная программа "Юриспруденция"</t>
  </si>
  <si>
    <t>Кфалификация:</t>
  </si>
  <si>
    <t>Магистр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</si>
</sst>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</font>
    <font>
      <b/>
      <sz val="12"/>
      <name val="Arial Cyr"/>
      <charset val="204"/>
    </font>
    <font>
      <b/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49" fontId="5" fillId="11" borderId="10" xfId="0" applyNumberFormat="1" applyFont="1" applyFill="1" applyBorder="1" applyAlignment="1">
      <alignment horizontal="left" vertical="center" wrapText="1"/>
    </xf>
    <xf numFmtId="49" fontId="5" fillId="11" borderId="5" xfId="0" applyNumberFormat="1" applyFont="1" applyFill="1" applyBorder="1" applyAlignment="1">
      <alignment horizontal="left" vertical="center" wrapText="1"/>
    </xf>
    <xf numFmtId="49" fontId="5" fillId="11" borderId="9" xfId="0" applyNumberFormat="1" applyFont="1" applyFill="1" applyBorder="1" applyAlignment="1">
      <alignment horizontal="left" vertical="center" wrapText="1"/>
    </xf>
    <xf numFmtId="49" fontId="5" fillId="11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11" borderId="6" xfId="0" applyNumberFormat="1" applyFont="1" applyFill="1" applyBorder="1" applyAlignment="1">
      <alignment horizontal="center" vertical="center" wrapText="1"/>
    </xf>
    <xf numFmtId="49" fontId="5" fillId="11" borderId="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5" fillId="11" borderId="5" xfId="0" applyNumberFormat="1" applyFont="1" applyFill="1" applyBorder="1" applyAlignment="1">
      <alignment horizontal="center" vertical="center" wrapText="1"/>
    </xf>
    <xf numFmtId="1" fontId="5" fillId="11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5" fillId="12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</cellXfs>
  <cellStyles count="19">
    <cellStyle name="20% — акцент1 2" xfId="1"/>
    <cellStyle name="20% — акцент2 2" xfId="2"/>
    <cellStyle name="20% — акцент3 2" xfId="3"/>
    <cellStyle name="20% — акцент4 2" xfId="4"/>
    <cellStyle name="20% — акцент5 2" xfId="5"/>
    <cellStyle name="20% — акцент6 2" xfId="6"/>
    <cellStyle name="40% — акцент1 2" xfId="7"/>
    <cellStyle name="40% — акцент2 2" xfId="8"/>
    <cellStyle name="40% — акцент3 2" xfId="9"/>
    <cellStyle name="40% — акцент4 2" xfId="10"/>
    <cellStyle name="40% — акцент5 2" xfId="11"/>
    <cellStyle name="40% — акцент6 2" xfId="12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P105"/>
  <sheetViews>
    <sheetView tabSelected="1" zoomScale="68" zoomScaleNormal="68" zoomScaleSheetLayoutView="110" workbookViewId="0">
      <selection activeCell="C10" sqref="C10"/>
    </sheetView>
  </sheetViews>
  <sheetFormatPr defaultRowHeight="20.25" x14ac:dyDescent="0.3"/>
  <cols>
    <col min="1" max="1" width="8" style="2" customWidth="1"/>
    <col min="2" max="2" width="33.7109375" style="4" customWidth="1"/>
    <col min="3" max="3" width="30" style="6" customWidth="1"/>
    <col min="4" max="4" width="5.28515625" style="6" customWidth="1"/>
    <col min="5" max="5" width="5.28515625" style="5" customWidth="1"/>
    <col min="6" max="6" width="5.28515625" style="3" customWidth="1"/>
    <col min="7" max="8" width="4.140625" style="3" customWidth="1"/>
    <col min="9" max="9" width="4.140625" style="2" customWidth="1"/>
    <col min="10" max="10" width="5.42578125" style="2" customWidth="1"/>
    <col min="11" max="14" width="4.140625" style="2" customWidth="1"/>
    <col min="15" max="15" width="6.140625" style="2" customWidth="1"/>
    <col min="16" max="17" width="5.140625" style="2" customWidth="1"/>
    <col min="18" max="18" width="4.140625" style="2" customWidth="1"/>
    <col min="19" max="19" width="5.5703125" style="2" customWidth="1"/>
    <col min="20" max="23" width="4.140625" style="2" customWidth="1"/>
    <col min="24" max="26" width="5.28515625" style="2" customWidth="1"/>
    <col min="27" max="27" width="4.140625" style="2" customWidth="1"/>
    <col min="28" max="28" width="6.28515625" style="2" customWidth="1"/>
    <col min="29" max="32" width="4.140625" style="2" customWidth="1"/>
    <col min="33" max="35" width="5.28515625" style="2" customWidth="1"/>
    <col min="36" max="36" width="4.140625" style="2" customWidth="1"/>
    <col min="37" max="37" width="5.7109375" style="2" customWidth="1"/>
    <col min="38" max="41" width="4.140625" style="2" customWidth="1"/>
    <col min="42" max="42" width="6.42578125" style="2" customWidth="1"/>
    <col min="43" max="16384" width="9.140625" style="2"/>
  </cols>
  <sheetData>
    <row r="1" spans="1:42" s="1" customFormat="1" ht="15.75" x14ac:dyDescent="0.2">
      <c r="A1" s="40" t="s">
        <v>140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s="1" customFormat="1" ht="15.75" x14ac:dyDescent="0.25">
      <c r="A2" s="32"/>
      <c r="B2" s="33"/>
      <c r="C2" s="32"/>
      <c r="D2" s="32"/>
      <c r="E2" s="34"/>
      <c r="F2" s="40" t="s">
        <v>141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1"/>
      <c r="AC2" s="41"/>
      <c r="AD2" s="41"/>
      <c r="AE2" s="41"/>
      <c r="AF2" s="41"/>
    </row>
    <row r="3" spans="1:42" s="1" customFormat="1" ht="15.75" x14ac:dyDescent="0.2">
      <c r="A3" s="32"/>
      <c r="B3" s="27"/>
      <c r="C3" s="28"/>
      <c r="D3" s="28"/>
      <c r="E3" s="29"/>
      <c r="F3" s="42" t="s">
        <v>142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1"/>
      <c r="AC3" s="41"/>
      <c r="AD3" s="41"/>
      <c r="AE3" s="41"/>
      <c r="AF3" s="41"/>
    </row>
    <row r="4" spans="1:42" s="1" customFormat="1" ht="15.75" x14ac:dyDescent="0.2">
      <c r="A4" s="32"/>
      <c r="B4" s="27"/>
      <c r="C4" s="28"/>
      <c r="D4" s="28"/>
      <c r="E4" s="29"/>
      <c r="F4" s="42" t="s">
        <v>143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1"/>
      <c r="AC4" s="41"/>
      <c r="AD4" s="41"/>
      <c r="AE4" s="41"/>
      <c r="AF4" s="41"/>
    </row>
    <row r="5" spans="1:42" s="1" customFormat="1" ht="32.25" customHeight="1" x14ac:dyDescent="0.2">
      <c r="A5" s="32"/>
      <c r="B5" s="27"/>
      <c r="C5" s="28"/>
      <c r="D5" s="28"/>
      <c r="E5" s="29"/>
      <c r="F5" s="42" t="s">
        <v>144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1"/>
      <c r="AC5" s="41"/>
      <c r="AD5" s="41"/>
      <c r="AE5" s="41"/>
      <c r="AF5" s="41"/>
    </row>
    <row r="6" spans="1:42" s="1" customFormat="1" ht="15.75" x14ac:dyDescent="0.2">
      <c r="A6" s="35"/>
      <c r="B6" s="30" t="s">
        <v>0</v>
      </c>
      <c r="C6" s="31" t="s">
        <v>16</v>
      </c>
      <c r="D6" s="32"/>
      <c r="E6" s="29"/>
      <c r="F6" s="31"/>
      <c r="G6" s="31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2" s="1" customFormat="1" ht="15.75" x14ac:dyDescent="0.2">
      <c r="A7" s="35"/>
      <c r="B7" s="30" t="s">
        <v>1</v>
      </c>
      <c r="C7" s="31" t="s">
        <v>17</v>
      </c>
      <c r="D7" s="32"/>
      <c r="E7" s="29"/>
      <c r="F7" s="31"/>
      <c r="G7" s="31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42" s="1" customFormat="1" ht="31.5" x14ac:dyDescent="0.2">
      <c r="A8" s="35"/>
      <c r="B8" s="30" t="s">
        <v>2</v>
      </c>
      <c r="C8" s="31">
        <v>4</v>
      </c>
      <c r="D8" s="32"/>
      <c r="E8" s="29"/>
      <c r="F8" s="31"/>
      <c r="G8" s="31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42" s="1" customFormat="1" ht="15.75" x14ac:dyDescent="0.2">
      <c r="A9" s="35"/>
      <c r="B9" s="30" t="s">
        <v>145</v>
      </c>
      <c r="C9" s="31" t="s">
        <v>146</v>
      </c>
      <c r="D9" s="32"/>
      <c r="E9" s="29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42" customFormat="1" ht="12.75" x14ac:dyDescent="0.2"/>
    <row r="11" spans="1:42" s="1" customFormat="1" ht="12.75" x14ac:dyDescent="0.2">
      <c r="A11" s="36" t="s">
        <v>3</v>
      </c>
      <c r="B11" s="37" t="s">
        <v>4</v>
      </c>
      <c r="C11" s="36" t="s">
        <v>5</v>
      </c>
      <c r="D11" s="43" t="s">
        <v>6</v>
      </c>
      <c r="E11" s="43" t="s">
        <v>7</v>
      </c>
      <c r="F11" s="43" t="s">
        <v>8</v>
      </c>
      <c r="G11" s="36" t="s">
        <v>9</v>
      </c>
      <c r="H11" s="36"/>
      <c r="I11" s="36"/>
      <c r="J11" s="36"/>
      <c r="K11" s="36"/>
      <c r="L11" s="36"/>
      <c r="M11" s="36"/>
      <c r="N11" s="36"/>
      <c r="O11" s="36"/>
      <c r="P11" s="36" t="s">
        <v>18</v>
      </c>
      <c r="Q11" s="36"/>
      <c r="R11" s="36"/>
      <c r="S11" s="36"/>
      <c r="T11" s="36"/>
      <c r="U11" s="36"/>
      <c r="V11" s="36"/>
      <c r="W11" s="36"/>
      <c r="X11" s="36"/>
      <c r="Y11" s="36" t="s">
        <v>19</v>
      </c>
      <c r="Z11" s="36"/>
      <c r="AA11" s="36"/>
      <c r="AB11" s="36"/>
      <c r="AC11" s="36"/>
      <c r="AD11" s="36"/>
      <c r="AE11" s="36"/>
      <c r="AF11" s="36"/>
      <c r="AG11" s="36"/>
      <c r="AH11" s="36" t="s">
        <v>20</v>
      </c>
      <c r="AI11" s="36"/>
      <c r="AJ11" s="36"/>
      <c r="AK11" s="36"/>
      <c r="AL11" s="36"/>
      <c r="AM11" s="36"/>
      <c r="AN11" s="36"/>
      <c r="AO11" s="36"/>
      <c r="AP11" s="36"/>
    </row>
    <row r="12" spans="1:42" s="7" customFormat="1" ht="24" customHeight="1" x14ac:dyDescent="0.2">
      <c r="A12" s="36"/>
      <c r="B12" s="38"/>
      <c r="C12" s="36"/>
      <c r="D12" s="43"/>
      <c r="E12" s="43"/>
      <c r="F12" s="43"/>
      <c r="G12" s="44" t="s">
        <v>116</v>
      </c>
      <c r="H12" s="44"/>
      <c r="I12" s="43" t="s">
        <v>10</v>
      </c>
      <c r="J12" s="43" t="s">
        <v>11</v>
      </c>
      <c r="K12" s="36" t="s">
        <v>119</v>
      </c>
      <c r="L12" s="36"/>
      <c r="M12" s="36"/>
      <c r="N12" s="36"/>
      <c r="O12" s="36"/>
      <c r="P12" s="44" t="s">
        <v>116</v>
      </c>
      <c r="Q12" s="44"/>
      <c r="R12" s="43" t="s">
        <v>10</v>
      </c>
      <c r="S12" s="43" t="s">
        <v>11</v>
      </c>
      <c r="T12" s="36" t="s">
        <v>119</v>
      </c>
      <c r="U12" s="36"/>
      <c r="V12" s="36"/>
      <c r="W12" s="36"/>
      <c r="X12" s="36"/>
      <c r="Y12" s="44" t="s">
        <v>116</v>
      </c>
      <c r="Z12" s="44"/>
      <c r="AA12" s="45" t="s">
        <v>10</v>
      </c>
      <c r="AB12" s="43" t="s">
        <v>11</v>
      </c>
      <c r="AC12" s="36" t="s">
        <v>119</v>
      </c>
      <c r="AD12" s="36"/>
      <c r="AE12" s="36"/>
      <c r="AF12" s="36"/>
      <c r="AG12" s="36"/>
      <c r="AH12" s="44" t="s">
        <v>116</v>
      </c>
      <c r="AI12" s="44"/>
      <c r="AJ12" s="45" t="s">
        <v>10</v>
      </c>
      <c r="AK12" s="43" t="s">
        <v>11</v>
      </c>
      <c r="AL12" s="36" t="s">
        <v>119</v>
      </c>
      <c r="AM12" s="36"/>
      <c r="AN12" s="36"/>
      <c r="AO12" s="36"/>
      <c r="AP12" s="36"/>
    </row>
    <row r="13" spans="1:42" s="1" customFormat="1" ht="26.25" customHeight="1" x14ac:dyDescent="0.2">
      <c r="A13" s="36"/>
      <c r="B13" s="38"/>
      <c r="C13" s="36"/>
      <c r="D13" s="43"/>
      <c r="E13" s="43"/>
      <c r="F13" s="43"/>
      <c r="G13" s="44"/>
      <c r="H13" s="44"/>
      <c r="I13" s="43"/>
      <c r="J13" s="43"/>
      <c r="K13" s="43" t="s">
        <v>139</v>
      </c>
      <c r="L13" s="36" t="s">
        <v>121</v>
      </c>
      <c r="M13" s="36"/>
      <c r="N13" s="36"/>
      <c r="O13" s="43" t="s">
        <v>12</v>
      </c>
      <c r="P13" s="44"/>
      <c r="Q13" s="44"/>
      <c r="R13" s="43"/>
      <c r="S13" s="43"/>
      <c r="T13" s="43" t="s">
        <v>139</v>
      </c>
      <c r="U13" s="36" t="s">
        <v>121</v>
      </c>
      <c r="V13" s="36"/>
      <c r="W13" s="36"/>
      <c r="X13" s="43" t="s">
        <v>12</v>
      </c>
      <c r="Y13" s="44"/>
      <c r="Z13" s="44"/>
      <c r="AA13" s="46"/>
      <c r="AB13" s="43"/>
      <c r="AC13" s="43" t="s">
        <v>139</v>
      </c>
      <c r="AD13" s="36" t="s">
        <v>121</v>
      </c>
      <c r="AE13" s="36"/>
      <c r="AF13" s="36"/>
      <c r="AG13" s="43" t="s">
        <v>12</v>
      </c>
      <c r="AH13" s="44"/>
      <c r="AI13" s="44"/>
      <c r="AJ13" s="46"/>
      <c r="AK13" s="43"/>
      <c r="AL13" s="43" t="s">
        <v>139</v>
      </c>
      <c r="AM13" s="36" t="s">
        <v>121</v>
      </c>
      <c r="AN13" s="36"/>
      <c r="AO13" s="36"/>
      <c r="AP13" s="43" t="s">
        <v>12</v>
      </c>
    </row>
    <row r="14" spans="1:42" s="1" customFormat="1" ht="172.5" customHeight="1" x14ac:dyDescent="0.2">
      <c r="A14" s="36"/>
      <c r="B14" s="39"/>
      <c r="C14" s="36"/>
      <c r="D14" s="43"/>
      <c r="E14" s="43"/>
      <c r="F14" s="43"/>
      <c r="G14" s="8" t="s">
        <v>110</v>
      </c>
      <c r="H14" s="8" t="s">
        <v>111</v>
      </c>
      <c r="I14" s="43"/>
      <c r="J14" s="43"/>
      <c r="K14" s="43"/>
      <c r="L14" s="9" t="s">
        <v>13</v>
      </c>
      <c r="M14" s="9" t="s">
        <v>14</v>
      </c>
      <c r="N14" s="9" t="s">
        <v>15</v>
      </c>
      <c r="O14" s="43"/>
      <c r="P14" s="8" t="s">
        <v>110</v>
      </c>
      <c r="Q14" s="8" t="s">
        <v>111</v>
      </c>
      <c r="R14" s="43"/>
      <c r="S14" s="43"/>
      <c r="T14" s="43"/>
      <c r="U14" s="9" t="s">
        <v>13</v>
      </c>
      <c r="V14" s="9" t="s">
        <v>14</v>
      </c>
      <c r="W14" s="9" t="s">
        <v>15</v>
      </c>
      <c r="X14" s="43"/>
      <c r="Y14" s="8" t="s">
        <v>110</v>
      </c>
      <c r="Z14" s="8" t="s">
        <v>111</v>
      </c>
      <c r="AA14" s="47"/>
      <c r="AB14" s="43"/>
      <c r="AC14" s="43"/>
      <c r="AD14" s="9" t="s">
        <v>13</v>
      </c>
      <c r="AE14" s="9" t="s">
        <v>14</v>
      </c>
      <c r="AF14" s="9" t="s">
        <v>15</v>
      </c>
      <c r="AG14" s="43"/>
      <c r="AH14" s="8" t="s">
        <v>110</v>
      </c>
      <c r="AI14" s="8" t="s">
        <v>111</v>
      </c>
      <c r="AJ14" s="47"/>
      <c r="AK14" s="43"/>
      <c r="AL14" s="43"/>
      <c r="AM14" s="9" t="s">
        <v>13</v>
      </c>
      <c r="AN14" s="9" t="s">
        <v>14</v>
      </c>
      <c r="AO14" s="9" t="s">
        <v>15</v>
      </c>
      <c r="AP14" s="43"/>
    </row>
    <row r="15" spans="1:42" x14ac:dyDescent="0.2">
      <c r="A15" s="15"/>
      <c r="B15" s="10" t="s">
        <v>21</v>
      </c>
      <c r="C15" s="11"/>
      <c r="D15" s="18">
        <f t="shared" ref="D15:E15" si="0">D16+D22+D76+D81+D99</f>
        <v>240</v>
      </c>
      <c r="E15" s="18">
        <f t="shared" si="0"/>
        <v>9520</v>
      </c>
      <c r="F15" s="18">
        <f>F16+F22+F76+F81+F99</f>
        <v>3334</v>
      </c>
      <c r="G15" s="18"/>
      <c r="H15" s="18"/>
      <c r="I15" s="18">
        <f t="shared" ref="I15:AP15" si="1">I16+I22+I76+I81+I99</f>
        <v>60</v>
      </c>
      <c r="J15" s="18">
        <f t="shared" si="1"/>
        <v>2380</v>
      </c>
      <c r="K15" s="18">
        <f t="shared" si="1"/>
        <v>856</v>
      </c>
      <c r="L15" s="18">
        <f t="shared" si="1"/>
        <v>314</v>
      </c>
      <c r="M15" s="18">
        <f t="shared" si="1"/>
        <v>452</v>
      </c>
      <c r="N15" s="18">
        <f t="shared" si="1"/>
        <v>90</v>
      </c>
      <c r="O15" s="18">
        <f t="shared" si="1"/>
        <v>1524</v>
      </c>
      <c r="P15" s="18"/>
      <c r="Q15" s="18"/>
      <c r="R15" s="18">
        <f t="shared" si="1"/>
        <v>60</v>
      </c>
      <c r="S15" s="18">
        <f t="shared" si="1"/>
        <v>2380</v>
      </c>
      <c r="T15" s="18">
        <f t="shared" si="1"/>
        <v>836</v>
      </c>
      <c r="U15" s="18">
        <f t="shared" si="1"/>
        <v>346</v>
      </c>
      <c r="V15" s="18">
        <f t="shared" si="1"/>
        <v>400</v>
      </c>
      <c r="W15" s="18">
        <f t="shared" si="1"/>
        <v>90</v>
      </c>
      <c r="X15" s="18">
        <f t="shared" si="1"/>
        <v>1544</v>
      </c>
      <c r="Y15" s="18"/>
      <c r="Z15" s="18"/>
      <c r="AA15" s="18">
        <f t="shared" si="1"/>
        <v>60</v>
      </c>
      <c r="AB15" s="18">
        <f t="shared" si="1"/>
        <v>2380</v>
      </c>
      <c r="AC15" s="18">
        <f t="shared" si="1"/>
        <v>952</v>
      </c>
      <c r="AD15" s="18">
        <f t="shared" si="1"/>
        <v>380</v>
      </c>
      <c r="AE15" s="18">
        <f t="shared" si="1"/>
        <v>482</v>
      </c>
      <c r="AF15" s="18">
        <f t="shared" si="1"/>
        <v>90</v>
      </c>
      <c r="AG15" s="18">
        <f t="shared" si="1"/>
        <v>1428</v>
      </c>
      <c r="AH15" s="18"/>
      <c r="AI15" s="18"/>
      <c r="AJ15" s="18">
        <f t="shared" si="1"/>
        <v>60</v>
      </c>
      <c r="AK15" s="18">
        <f t="shared" si="1"/>
        <v>2380</v>
      </c>
      <c r="AL15" s="18">
        <f t="shared" si="1"/>
        <v>690</v>
      </c>
      <c r="AM15" s="18">
        <f t="shared" si="1"/>
        <v>314</v>
      </c>
      <c r="AN15" s="18">
        <f t="shared" si="1"/>
        <v>286</v>
      </c>
      <c r="AO15" s="18">
        <f t="shared" si="1"/>
        <v>90</v>
      </c>
      <c r="AP15" s="18">
        <f t="shared" si="1"/>
        <v>1690</v>
      </c>
    </row>
    <row r="16" spans="1:42" x14ac:dyDescent="0.2">
      <c r="A16" s="16" t="s">
        <v>23</v>
      </c>
      <c r="B16" s="12" t="s">
        <v>22</v>
      </c>
      <c r="C16" s="13"/>
      <c r="D16" s="19">
        <f>SUM(D17:D21)</f>
        <v>13</v>
      </c>
      <c r="E16" s="19">
        <f>SUM(E17:E21)</f>
        <v>894</v>
      </c>
      <c r="F16" s="19">
        <f>SUM(F17:F21)</f>
        <v>556</v>
      </c>
      <c r="G16" s="19"/>
      <c r="H16" s="19"/>
      <c r="I16" s="19">
        <v>13</v>
      </c>
      <c r="J16" s="19">
        <v>594</v>
      </c>
      <c r="K16" s="19">
        <v>256</v>
      </c>
      <c r="L16" s="19">
        <v>70</v>
      </c>
      <c r="M16" s="19">
        <v>96</v>
      </c>
      <c r="N16" s="19">
        <v>90</v>
      </c>
      <c r="O16" s="19">
        <v>338</v>
      </c>
      <c r="P16" s="19"/>
      <c r="Q16" s="19"/>
      <c r="R16" s="19"/>
      <c r="S16" s="19">
        <v>100</v>
      </c>
      <c r="T16" s="19">
        <v>100</v>
      </c>
      <c r="U16" s="19">
        <v>10</v>
      </c>
      <c r="V16" s="19"/>
      <c r="W16" s="19">
        <v>90</v>
      </c>
      <c r="X16" s="19"/>
      <c r="Y16" s="19"/>
      <c r="Z16" s="19"/>
      <c r="AA16" s="19"/>
      <c r="AB16" s="19">
        <v>100</v>
      </c>
      <c r="AC16" s="19">
        <v>100</v>
      </c>
      <c r="AD16" s="19">
        <v>10</v>
      </c>
      <c r="AE16" s="19"/>
      <c r="AF16" s="19">
        <v>90</v>
      </c>
      <c r="AG16" s="19"/>
      <c r="AH16" s="19"/>
      <c r="AI16" s="19"/>
      <c r="AJ16" s="19"/>
      <c r="AK16" s="19">
        <v>100</v>
      </c>
      <c r="AL16" s="19">
        <v>100</v>
      </c>
      <c r="AM16" s="19">
        <v>10</v>
      </c>
      <c r="AN16" s="19"/>
      <c r="AO16" s="19">
        <v>90</v>
      </c>
      <c r="AP16" s="19"/>
    </row>
    <row r="17" spans="1:42" ht="25.5" x14ac:dyDescent="0.2">
      <c r="A17" s="17">
        <v>1</v>
      </c>
      <c r="B17" s="14" t="s">
        <v>34</v>
      </c>
      <c r="C17" s="14" t="s">
        <v>35</v>
      </c>
      <c r="D17" s="20">
        <v>1</v>
      </c>
      <c r="E17" s="20">
        <v>38</v>
      </c>
      <c r="F17" s="20">
        <v>16</v>
      </c>
      <c r="G17" s="20" t="s">
        <v>112</v>
      </c>
      <c r="H17" s="20"/>
      <c r="I17" s="20">
        <v>1</v>
      </c>
      <c r="J17" s="20">
        <v>38</v>
      </c>
      <c r="K17" s="20">
        <v>16</v>
      </c>
      <c r="L17" s="20">
        <v>8</v>
      </c>
      <c r="M17" s="20">
        <v>8</v>
      </c>
      <c r="N17" s="20"/>
      <c r="O17" s="20">
        <v>22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25.5" x14ac:dyDescent="0.2">
      <c r="A18" s="17">
        <v>2</v>
      </c>
      <c r="B18" s="14" t="s">
        <v>122</v>
      </c>
      <c r="C18" s="14" t="s">
        <v>35</v>
      </c>
      <c r="D18" s="20">
        <v>0</v>
      </c>
      <c r="E18" s="20">
        <v>400</v>
      </c>
      <c r="F18" s="20">
        <v>400</v>
      </c>
      <c r="G18" s="20"/>
      <c r="H18" s="20" t="s">
        <v>120</v>
      </c>
      <c r="I18" s="20">
        <v>0</v>
      </c>
      <c r="J18" s="20">
        <v>100</v>
      </c>
      <c r="K18" s="20">
        <v>100</v>
      </c>
      <c r="L18" s="20">
        <v>10</v>
      </c>
      <c r="M18" s="20"/>
      <c r="N18" s="20">
        <v>90</v>
      </c>
      <c r="O18" s="20">
        <v>0</v>
      </c>
      <c r="P18" s="20"/>
      <c r="Q18" s="20" t="s">
        <v>120</v>
      </c>
      <c r="R18" s="20">
        <v>0</v>
      </c>
      <c r="S18" s="20">
        <v>100</v>
      </c>
      <c r="T18" s="20">
        <v>100</v>
      </c>
      <c r="U18" s="20">
        <v>10</v>
      </c>
      <c r="V18" s="20"/>
      <c r="W18" s="20">
        <v>90</v>
      </c>
      <c r="X18" s="20"/>
      <c r="Y18" s="20"/>
      <c r="Z18" s="20" t="s">
        <v>120</v>
      </c>
      <c r="AA18" s="20">
        <v>0</v>
      </c>
      <c r="AB18" s="20">
        <v>100</v>
      </c>
      <c r="AC18" s="20">
        <v>100</v>
      </c>
      <c r="AD18" s="20">
        <v>10</v>
      </c>
      <c r="AE18" s="20"/>
      <c r="AF18" s="20">
        <v>90</v>
      </c>
      <c r="AG18" s="20"/>
      <c r="AH18" s="20"/>
      <c r="AI18" s="20" t="s">
        <v>120</v>
      </c>
      <c r="AJ18" s="20">
        <v>0</v>
      </c>
      <c r="AK18" s="20">
        <v>100</v>
      </c>
      <c r="AL18" s="20">
        <v>100</v>
      </c>
      <c r="AM18" s="20">
        <v>10</v>
      </c>
      <c r="AN18" s="20"/>
      <c r="AO18" s="20">
        <v>90</v>
      </c>
      <c r="AP18" s="20"/>
    </row>
    <row r="19" spans="1:42" x14ac:dyDescent="0.2">
      <c r="A19" s="17">
        <v>3</v>
      </c>
      <c r="B19" s="14" t="s">
        <v>47</v>
      </c>
      <c r="C19" s="14" t="s">
        <v>48</v>
      </c>
      <c r="D19" s="20">
        <v>4</v>
      </c>
      <c r="E19" s="20">
        <v>152</v>
      </c>
      <c r="F19" s="20">
        <v>48</v>
      </c>
      <c r="G19" s="20" t="s">
        <v>114</v>
      </c>
      <c r="H19" s="20"/>
      <c r="I19" s="20">
        <v>4</v>
      </c>
      <c r="J19" s="20">
        <v>152</v>
      </c>
      <c r="K19" s="20">
        <v>48</v>
      </c>
      <c r="L19" s="20">
        <v>16</v>
      </c>
      <c r="M19" s="20">
        <v>32</v>
      </c>
      <c r="N19" s="20"/>
      <c r="O19" s="20">
        <v>104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x14ac:dyDescent="0.2">
      <c r="A20" s="17">
        <v>4</v>
      </c>
      <c r="B20" s="14" t="s">
        <v>51</v>
      </c>
      <c r="C20" s="14" t="s">
        <v>48</v>
      </c>
      <c r="D20" s="20">
        <v>4</v>
      </c>
      <c r="E20" s="20">
        <v>152</v>
      </c>
      <c r="F20" s="20">
        <v>48</v>
      </c>
      <c r="G20" s="20" t="s">
        <v>115</v>
      </c>
      <c r="H20" s="20"/>
      <c r="I20" s="20">
        <v>4</v>
      </c>
      <c r="J20" s="20">
        <v>152</v>
      </c>
      <c r="K20" s="20">
        <v>48</v>
      </c>
      <c r="L20" s="20">
        <v>16</v>
      </c>
      <c r="M20" s="20">
        <v>32</v>
      </c>
      <c r="N20" s="20"/>
      <c r="O20" s="20">
        <v>104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x14ac:dyDescent="0.2">
      <c r="A21" s="17">
        <v>5</v>
      </c>
      <c r="B21" s="14" t="s">
        <v>56</v>
      </c>
      <c r="C21" s="14" t="s">
        <v>57</v>
      </c>
      <c r="D21" s="20">
        <v>4</v>
      </c>
      <c r="E21" s="20">
        <v>152</v>
      </c>
      <c r="F21" s="20">
        <v>44</v>
      </c>
      <c r="G21" s="20" t="s">
        <v>114</v>
      </c>
      <c r="H21" s="20"/>
      <c r="I21" s="20">
        <v>4</v>
      </c>
      <c r="J21" s="20">
        <v>152</v>
      </c>
      <c r="K21" s="20">
        <v>44</v>
      </c>
      <c r="L21" s="20">
        <v>20</v>
      </c>
      <c r="M21" s="20">
        <v>24</v>
      </c>
      <c r="N21" s="20"/>
      <c r="O21" s="20">
        <v>108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x14ac:dyDescent="0.2">
      <c r="A22" s="16" t="s">
        <v>25</v>
      </c>
      <c r="B22" s="12" t="s">
        <v>24</v>
      </c>
      <c r="C22" s="13"/>
      <c r="D22" s="19">
        <f>D23+D45</f>
        <v>153</v>
      </c>
      <c r="E22" s="19">
        <f t="shared" ref="E22:F22" si="2">E23+E45</f>
        <v>5814</v>
      </c>
      <c r="F22" s="19">
        <f t="shared" si="2"/>
        <v>2214</v>
      </c>
      <c r="G22" s="19"/>
      <c r="H22" s="19"/>
      <c r="I22" s="19">
        <v>36</v>
      </c>
      <c r="J22" s="19">
        <v>1368</v>
      </c>
      <c r="K22" s="19">
        <v>500</v>
      </c>
      <c r="L22" s="19">
        <v>244</v>
      </c>
      <c r="M22" s="19">
        <v>256</v>
      </c>
      <c r="N22" s="19"/>
      <c r="O22" s="19">
        <v>868</v>
      </c>
      <c r="P22" s="19"/>
      <c r="Q22" s="19"/>
      <c r="R22" s="19">
        <v>35</v>
      </c>
      <c r="S22" s="19">
        <v>1330</v>
      </c>
      <c r="T22" s="19">
        <v>536</v>
      </c>
      <c r="U22" s="19">
        <v>256</v>
      </c>
      <c r="V22" s="19">
        <v>280</v>
      </c>
      <c r="W22" s="19"/>
      <c r="X22" s="19">
        <v>794</v>
      </c>
      <c r="Y22" s="19"/>
      <c r="Z22" s="19"/>
      <c r="AA22" s="19">
        <v>37</v>
      </c>
      <c r="AB22" s="19">
        <v>1406</v>
      </c>
      <c r="AC22" s="19">
        <v>588</v>
      </c>
      <c r="AD22" s="19">
        <v>290</v>
      </c>
      <c r="AE22" s="19">
        <v>298</v>
      </c>
      <c r="AF22" s="19">
        <v>0</v>
      </c>
      <c r="AG22" s="19">
        <v>818</v>
      </c>
      <c r="AH22" s="19"/>
      <c r="AI22" s="19"/>
      <c r="AJ22" s="19">
        <v>45</v>
      </c>
      <c r="AK22" s="19">
        <v>1710</v>
      </c>
      <c r="AL22" s="19">
        <v>590</v>
      </c>
      <c r="AM22" s="19">
        <v>304</v>
      </c>
      <c r="AN22" s="19">
        <v>286</v>
      </c>
      <c r="AO22" s="19"/>
      <c r="AP22" s="19">
        <v>1120</v>
      </c>
    </row>
    <row r="23" spans="1:42" x14ac:dyDescent="0.2">
      <c r="A23" s="16" t="s">
        <v>39</v>
      </c>
      <c r="B23" s="12" t="s">
        <v>38</v>
      </c>
      <c r="C23" s="13"/>
      <c r="D23" s="19">
        <f>SUM(D24:D44)</f>
        <v>113</v>
      </c>
      <c r="E23" s="19">
        <f t="shared" ref="E23:F23" si="3">SUM(E24:E44)</f>
        <v>4294</v>
      </c>
      <c r="F23" s="19">
        <f t="shared" si="3"/>
        <v>1756</v>
      </c>
      <c r="G23" s="19"/>
      <c r="H23" s="19"/>
      <c r="I23" s="19">
        <v>36</v>
      </c>
      <c r="J23" s="19">
        <v>1368</v>
      </c>
      <c r="K23" s="19">
        <v>500</v>
      </c>
      <c r="L23" s="19">
        <v>244</v>
      </c>
      <c r="M23" s="19">
        <v>256</v>
      </c>
      <c r="N23" s="19"/>
      <c r="O23" s="19">
        <v>868</v>
      </c>
      <c r="P23" s="19"/>
      <c r="Q23" s="19"/>
      <c r="R23" s="19">
        <v>35</v>
      </c>
      <c r="S23" s="19">
        <v>1330</v>
      </c>
      <c r="T23" s="19">
        <v>536</v>
      </c>
      <c r="U23" s="19">
        <v>256</v>
      </c>
      <c r="V23" s="19">
        <v>280</v>
      </c>
      <c r="W23" s="19"/>
      <c r="X23" s="19">
        <v>794</v>
      </c>
      <c r="Y23" s="19"/>
      <c r="Z23" s="19"/>
      <c r="AA23" s="19">
        <v>27</v>
      </c>
      <c r="AB23" s="19">
        <v>1026</v>
      </c>
      <c r="AC23" s="19">
        <v>472</v>
      </c>
      <c r="AD23" s="19">
        <v>234</v>
      </c>
      <c r="AE23" s="19">
        <v>238</v>
      </c>
      <c r="AF23" s="19">
        <v>0</v>
      </c>
      <c r="AG23" s="19">
        <v>554</v>
      </c>
      <c r="AH23" s="19"/>
      <c r="AI23" s="19"/>
      <c r="AJ23" s="19">
        <v>15</v>
      </c>
      <c r="AK23" s="19">
        <v>570</v>
      </c>
      <c r="AL23" s="19">
        <v>248</v>
      </c>
      <c r="AM23" s="19">
        <v>128</v>
      </c>
      <c r="AN23" s="19">
        <v>120</v>
      </c>
      <c r="AO23" s="19"/>
      <c r="AP23" s="19">
        <v>322</v>
      </c>
    </row>
    <row r="24" spans="1:42" ht="25.5" x14ac:dyDescent="0.2">
      <c r="A24" s="17">
        <v>1</v>
      </c>
      <c r="B24" s="14" t="s">
        <v>59</v>
      </c>
      <c r="C24" s="14" t="s">
        <v>43</v>
      </c>
      <c r="D24" s="20">
        <v>0</v>
      </c>
      <c r="E24" s="20">
        <v>0</v>
      </c>
      <c r="F24" s="20">
        <v>0</v>
      </c>
      <c r="G24" s="20" t="s">
        <v>115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25.5" x14ac:dyDescent="0.2">
      <c r="A25" s="17">
        <v>2</v>
      </c>
      <c r="B25" s="14" t="s">
        <v>65</v>
      </c>
      <c r="C25" s="14" t="s">
        <v>66</v>
      </c>
      <c r="D25" s="20">
        <v>0</v>
      </c>
      <c r="E25" s="20">
        <v>0</v>
      </c>
      <c r="F25" s="20"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25.5" x14ac:dyDescent="0.2">
      <c r="A26" s="17">
        <v>3</v>
      </c>
      <c r="B26" s="14" t="s">
        <v>69</v>
      </c>
      <c r="C26" s="14" t="s">
        <v>60</v>
      </c>
      <c r="D26" s="20">
        <v>7</v>
      </c>
      <c r="E26" s="20">
        <v>266</v>
      </c>
      <c r="F26" s="20">
        <v>106</v>
      </c>
      <c r="G26" s="20" t="s">
        <v>117</v>
      </c>
      <c r="H26" s="20"/>
      <c r="I26" s="20">
        <v>7</v>
      </c>
      <c r="J26" s="20">
        <v>266</v>
      </c>
      <c r="K26" s="20">
        <v>106</v>
      </c>
      <c r="L26" s="20">
        <v>50</v>
      </c>
      <c r="M26" s="20">
        <v>56</v>
      </c>
      <c r="N26" s="20"/>
      <c r="O26" s="20">
        <v>160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25.5" x14ac:dyDescent="0.2">
      <c r="A27" s="17">
        <v>4</v>
      </c>
      <c r="B27" s="14" t="s">
        <v>70</v>
      </c>
      <c r="C27" s="14" t="s">
        <v>60</v>
      </c>
      <c r="D27" s="20">
        <v>7</v>
      </c>
      <c r="E27" s="20">
        <v>266</v>
      </c>
      <c r="F27" s="20">
        <v>102</v>
      </c>
      <c r="G27" s="20" t="s">
        <v>118</v>
      </c>
      <c r="H27" s="20"/>
      <c r="I27" s="20">
        <v>7</v>
      </c>
      <c r="J27" s="20">
        <v>266</v>
      </c>
      <c r="K27" s="20">
        <v>102</v>
      </c>
      <c r="L27" s="20">
        <v>46</v>
      </c>
      <c r="M27" s="20">
        <v>56</v>
      </c>
      <c r="N27" s="20"/>
      <c r="O27" s="20">
        <v>164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25.5" x14ac:dyDescent="0.2">
      <c r="A28" s="17">
        <v>5</v>
      </c>
      <c r="B28" s="14" t="s">
        <v>71</v>
      </c>
      <c r="C28" s="14" t="s">
        <v>60</v>
      </c>
      <c r="D28" s="20">
        <v>7</v>
      </c>
      <c r="E28" s="20">
        <v>266</v>
      </c>
      <c r="F28" s="20">
        <v>116</v>
      </c>
      <c r="G28" s="20" t="s">
        <v>117</v>
      </c>
      <c r="H28" s="20"/>
      <c r="I28" s="20">
        <v>7</v>
      </c>
      <c r="J28" s="20">
        <v>266</v>
      </c>
      <c r="K28" s="20">
        <v>116</v>
      </c>
      <c r="L28" s="20">
        <v>52</v>
      </c>
      <c r="M28" s="20">
        <v>64</v>
      </c>
      <c r="N28" s="20"/>
      <c r="O28" s="20">
        <v>150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25.5" x14ac:dyDescent="0.2">
      <c r="A29" s="17">
        <v>6</v>
      </c>
      <c r="B29" s="14" t="s">
        <v>72</v>
      </c>
      <c r="C29" s="14" t="s">
        <v>62</v>
      </c>
      <c r="D29" s="20">
        <v>7</v>
      </c>
      <c r="E29" s="20">
        <v>266</v>
      </c>
      <c r="F29" s="20">
        <v>100</v>
      </c>
      <c r="G29" s="20" t="s">
        <v>118</v>
      </c>
      <c r="H29" s="20"/>
      <c r="I29" s="20">
        <v>7</v>
      </c>
      <c r="J29" s="20">
        <v>266</v>
      </c>
      <c r="K29" s="20">
        <v>100</v>
      </c>
      <c r="L29" s="20">
        <v>50</v>
      </c>
      <c r="M29" s="20">
        <v>50</v>
      </c>
      <c r="N29" s="20"/>
      <c r="O29" s="20">
        <v>166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25.5" x14ac:dyDescent="0.2">
      <c r="A30" s="17">
        <v>7</v>
      </c>
      <c r="B30" s="14" t="s">
        <v>73</v>
      </c>
      <c r="C30" s="14" t="s">
        <v>60</v>
      </c>
      <c r="D30" s="20">
        <v>5</v>
      </c>
      <c r="E30" s="20">
        <v>190</v>
      </c>
      <c r="F30" s="20">
        <v>52</v>
      </c>
      <c r="G30" s="20" t="s">
        <v>115</v>
      </c>
      <c r="H30" s="20"/>
      <c r="I30" s="20">
        <v>5</v>
      </c>
      <c r="J30" s="20">
        <v>190</v>
      </c>
      <c r="K30" s="20">
        <v>52</v>
      </c>
      <c r="L30" s="20">
        <v>34</v>
      </c>
      <c r="M30" s="20">
        <v>18</v>
      </c>
      <c r="N30" s="20"/>
      <c r="O30" s="20">
        <v>138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25.5" x14ac:dyDescent="0.2">
      <c r="A31" s="17">
        <v>8</v>
      </c>
      <c r="B31" s="14" t="s">
        <v>123</v>
      </c>
      <c r="C31" s="14" t="s">
        <v>60</v>
      </c>
      <c r="D31" s="20">
        <v>3</v>
      </c>
      <c r="E31" s="20">
        <v>114</v>
      </c>
      <c r="F31" s="20">
        <v>24</v>
      </c>
      <c r="G31" s="20" t="s">
        <v>112</v>
      </c>
      <c r="H31" s="20"/>
      <c r="I31" s="20">
        <v>3</v>
      </c>
      <c r="J31" s="20">
        <v>114</v>
      </c>
      <c r="K31" s="20">
        <v>24</v>
      </c>
      <c r="L31" s="20">
        <v>12</v>
      </c>
      <c r="M31" s="20">
        <v>12</v>
      </c>
      <c r="N31" s="20"/>
      <c r="O31" s="20">
        <v>90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25.5" x14ac:dyDescent="0.2">
      <c r="A32" s="17">
        <v>9</v>
      </c>
      <c r="B32" s="14" t="s">
        <v>75</v>
      </c>
      <c r="C32" s="14" t="s">
        <v>62</v>
      </c>
      <c r="D32" s="20">
        <v>7</v>
      </c>
      <c r="E32" s="20">
        <v>266</v>
      </c>
      <c r="F32" s="20">
        <v>128</v>
      </c>
      <c r="G32" s="21"/>
      <c r="H32" s="20"/>
      <c r="I32" s="20"/>
      <c r="J32" s="20"/>
      <c r="K32" s="20"/>
      <c r="L32" s="20"/>
      <c r="M32" s="20"/>
      <c r="N32" s="20"/>
      <c r="O32" s="20"/>
      <c r="P32" s="21" t="s">
        <v>120</v>
      </c>
      <c r="Q32" s="21"/>
      <c r="R32" s="20">
        <v>7</v>
      </c>
      <c r="S32" s="20">
        <v>266</v>
      </c>
      <c r="T32" s="20">
        <v>128</v>
      </c>
      <c r="U32" s="20">
        <v>60</v>
      </c>
      <c r="V32" s="20">
        <v>68</v>
      </c>
      <c r="W32" s="20"/>
      <c r="X32" s="20">
        <v>138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25.5" x14ac:dyDescent="0.2">
      <c r="A33" s="17">
        <v>10</v>
      </c>
      <c r="B33" s="14" t="s">
        <v>77</v>
      </c>
      <c r="C33" s="14" t="s">
        <v>61</v>
      </c>
      <c r="D33" s="20">
        <v>9</v>
      </c>
      <c r="E33" s="20">
        <v>342</v>
      </c>
      <c r="F33" s="20">
        <v>160</v>
      </c>
      <c r="G33" s="21"/>
      <c r="H33" s="20"/>
      <c r="I33" s="20"/>
      <c r="J33" s="20"/>
      <c r="K33" s="20"/>
      <c r="L33" s="20"/>
      <c r="M33" s="20"/>
      <c r="N33" s="20"/>
      <c r="O33" s="20"/>
      <c r="P33" s="21" t="s">
        <v>120</v>
      </c>
      <c r="Q33" s="21"/>
      <c r="R33" s="20">
        <v>9</v>
      </c>
      <c r="S33" s="20">
        <v>342</v>
      </c>
      <c r="T33" s="20">
        <v>160</v>
      </c>
      <c r="U33" s="20">
        <v>76</v>
      </c>
      <c r="V33" s="20">
        <v>84</v>
      </c>
      <c r="W33" s="20"/>
      <c r="X33" s="20">
        <v>182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25.5" x14ac:dyDescent="0.2">
      <c r="A34" s="17">
        <v>11</v>
      </c>
      <c r="B34" s="14" t="s">
        <v>78</v>
      </c>
      <c r="C34" s="14" t="s">
        <v>61</v>
      </c>
      <c r="D34" s="20">
        <v>8</v>
      </c>
      <c r="E34" s="20">
        <v>304</v>
      </c>
      <c r="F34" s="20">
        <v>130</v>
      </c>
      <c r="G34" s="21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0"/>
      <c r="S34" s="20"/>
      <c r="T34" s="20"/>
      <c r="U34" s="20"/>
      <c r="V34" s="20"/>
      <c r="W34" s="20"/>
      <c r="X34" s="20"/>
      <c r="Y34" s="20" t="s">
        <v>120</v>
      </c>
      <c r="Z34" s="20"/>
      <c r="AA34" s="20">
        <v>8</v>
      </c>
      <c r="AB34" s="20">
        <v>304</v>
      </c>
      <c r="AC34" s="20">
        <v>130</v>
      </c>
      <c r="AD34" s="20">
        <v>64</v>
      </c>
      <c r="AE34" s="20">
        <v>66</v>
      </c>
      <c r="AF34" s="20">
        <v>0</v>
      </c>
      <c r="AG34" s="20">
        <v>174</v>
      </c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25.5" x14ac:dyDescent="0.2">
      <c r="A35" s="17">
        <v>12</v>
      </c>
      <c r="B35" s="14" t="s">
        <v>79</v>
      </c>
      <c r="C35" s="14" t="s">
        <v>61</v>
      </c>
      <c r="D35" s="20">
        <v>7</v>
      </c>
      <c r="E35" s="20">
        <v>266</v>
      </c>
      <c r="F35" s="20">
        <v>128</v>
      </c>
      <c r="G35" s="21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0"/>
      <c r="S35" s="20"/>
      <c r="T35" s="20"/>
      <c r="U35" s="20"/>
      <c r="V35" s="20"/>
      <c r="W35" s="20"/>
      <c r="X35" s="20"/>
      <c r="Y35" s="20" t="s">
        <v>137</v>
      </c>
      <c r="Z35" s="20"/>
      <c r="AA35" s="20">
        <v>7</v>
      </c>
      <c r="AB35" s="20">
        <v>266</v>
      </c>
      <c r="AC35" s="20">
        <v>128</v>
      </c>
      <c r="AD35" s="20">
        <v>64</v>
      </c>
      <c r="AE35" s="20">
        <v>64</v>
      </c>
      <c r="AF35" s="20"/>
      <c r="AG35" s="20">
        <v>138</v>
      </c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25.5" x14ac:dyDescent="0.2">
      <c r="A36" s="17">
        <v>13</v>
      </c>
      <c r="B36" s="14" t="s">
        <v>80</v>
      </c>
      <c r="C36" s="14" t="s">
        <v>61</v>
      </c>
      <c r="D36" s="20">
        <v>6</v>
      </c>
      <c r="E36" s="20">
        <v>228</v>
      </c>
      <c r="F36" s="20">
        <v>60</v>
      </c>
      <c r="G36" s="21"/>
      <c r="H36" s="20"/>
      <c r="I36" s="20"/>
      <c r="J36" s="20"/>
      <c r="K36" s="20"/>
      <c r="L36" s="20"/>
      <c r="M36" s="20"/>
      <c r="N36" s="20"/>
      <c r="O36" s="20"/>
      <c r="P36" s="21" t="s">
        <v>115</v>
      </c>
      <c r="Q36" s="21"/>
      <c r="R36" s="20">
        <v>6</v>
      </c>
      <c r="S36" s="20">
        <v>228</v>
      </c>
      <c r="T36" s="20">
        <v>60</v>
      </c>
      <c r="U36" s="20">
        <v>30</v>
      </c>
      <c r="V36" s="20">
        <v>30</v>
      </c>
      <c r="W36" s="20"/>
      <c r="X36" s="20">
        <v>168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25.5" x14ac:dyDescent="0.2">
      <c r="A37" s="17">
        <v>14</v>
      </c>
      <c r="B37" s="14" t="s">
        <v>81</v>
      </c>
      <c r="C37" s="14" t="s">
        <v>62</v>
      </c>
      <c r="D37" s="20">
        <v>4</v>
      </c>
      <c r="E37" s="20">
        <v>152</v>
      </c>
      <c r="F37" s="20">
        <v>54</v>
      </c>
      <c r="G37" s="21"/>
      <c r="H37" s="20"/>
      <c r="I37" s="20"/>
      <c r="J37" s="20"/>
      <c r="K37" s="20"/>
      <c r="L37" s="20"/>
      <c r="M37" s="20"/>
      <c r="N37" s="20"/>
      <c r="O37" s="20"/>
      <c r="P37" s="21" t="s">
        <v>113</v>
      </c>
      <c r="Q37" s="21"/>
      <c r="R37" s="20">
        <v>4</v>
      </c>
      <c r="S37" s="20">
        <v>152</v>
      </c>
      <c r="T37" s="20">
        <v>54</v>
      </c>
      <c r="U37" s="20">
        <v>30</v>
      </c>
      <c r="V37" s="20">
        <v>24</v>
      </c>
      <c r="W37" s="20"/>
      <c r="X37" s="20">
        <v>98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25.5" x14ac:dyDescent="0.2">
      <c r="A38" s="17">
        <v>15</v>
      </c>
      <c r="B38" s="14" t="s">
        <v>82</v>
      </c>
      <c r="C38" s="14" t="s">
        <v>62</v>
      </c>
      <c r="D38" s="20">
        <v>5</v>
      </c>
      <c r="E38" s="20">
        <v>190</v>
      </c>
      <c r="F38" s="20">
        <v>84</v>
      </c>
      <c r="G38" s="21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0"/>
      <c r="S38" s="20"/>
      <c r="T38" s="20"/>
      <c r="U38" s="20"/>
      <c r="V38" s="20"/>
      <c r="W38" s="20"/>
      <c r="X38" s="20"/>
      <c r="Y38" s="20" t="s">
        <v>138</v>
      </c>
      <c r="Z38" s="20"/>
      <c r="AA38" s="20">
        <v>5</v>
      </c>
      <c r="AB38" s="20">
        <v>190</v>
      </c>
      <c r="AC38" s="20">
        <v>84</v>
      </c>
      <c r="AD38" s="20">
        <v>42</v>
      </c>
      <c r="AE38" s="20">
        <v>42</v>
      </c>
      <c r="AF38" s="20"/>
      <c r="AG38" s="20">
        <v>106</v>
      </c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25.5" x14ac:dyDescent="0.2">
      <c r="A39" s="17">
        <v>16</v>
      </c>
      <c r="B39" s="14" t="s">
        <v>83</v>
      </c>
      <c r="C39" s="14" t="s">
        <v>62</v>
      </c>
      <c r="D39" s="20">
        <v>5</v>
      </c>
      <c r="E39" s="20">
        <v>190</v>
      </c>
      <c r="F39" s="20">
        <v>74</v>
      </c>
      <c r="G39" s="21"/>
      <c r="H39" s="20"/>
      <c r="I39" s="20"/>
      <c r="J39" s="20"/>
      <c r="K39" s="20"/>
      <c r="L39" s="20"/>
      <c r="M39" s="20"/>
      <c r="N39" s="20"/>
      <c r="O39" s="20"/>
      <c r="P39" s="21" t="s">
        <v>115</v>
      </c>
      <c r="Q39" s="21"/>
      <c r="R39" s="20">
        <v>5</v>
      </c>
      <c r="S39" s="20">
        <v>190</v>
      </c>
      <c r="T39" s="20">
        <v>74</v>
      </c>
      <c r="U39" s="20">
        <v>30</v>
      </c>
      <c r="V39" s="20">
        <v>44</v>
      </c>
      <c r="W39" s="20"/>
      <c r="X39" s="20">
        <v>116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25.5" x14ac:dyDescent="0.2">
      <c r="A40" s="17" t="s">
        <v>136</v>
      </c>
      <c r="B40" s="14" t="s">
        <v>92</v>
      </c>
      <c r="C40" s="14" t="s">
        <v>62</v>
      </c>
      <c r="D40" s="20">
        <v>4</v>
      </c>
      <c r="E40" s="20">
        <v>152</v>
      </c>
      <c r="F40" s="20">
        <v>60</v>
      </c>
      <c r="G40" s="21"/>
      <c r="H40" s="20"/>
      <c r="I40" s="20"/>
      <c r="J40" s="20"/>
      <c r="K40" s="20"/>
      <c r="L40" s="20"/>
      <c r="M40" s="20"/>
      <c r="N40" s="20"/>
      <c r="O40" s="20"/>
      <c r="P40" s="20" t="s">
        <v>113</v>
      </c>
      <c r="Q40" s="20"/>
      <c r="R40" s="20">
        <v>4</v>
      </c>
      <c r="S40" s="20">
        <v>152</v>
      </c>
      <c r="T40" s="20">
        <v>60</v>
      </c>
      <c r="U40" s="20">
        <v>30</v>
      </c>
      <c r="V40" s="20">
        <v>30</v>
      </c>
      <c r="W40" s="20"/>
      <c r="X40" s="20">
        <v>92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25.5" x14ac:dyDescent="0.2">
      <c r="A41" s="17">
        <v>18</v>
      </c>
      <c r="B41" s="14" t="s">
        <v>84</v>
      </c>
      <c r="C41" s="14" t="s">
        <v>61</v>
      </c>
      <c r="D41" s="20">
        <v>5</v>
      </c>
      <c r="E41" s="20">
        <v>190</v>
      </c>
      <c r="F41" s="20">
        <v>68</v>
      </c>
      <c r="G41" s="2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 t="s">
        <v>114</v>
      </c>
      <c r="AI41" s="20"/>
      <c r="AJ41" s="20">
        <v>5</v>
      </c>
      <c r="AK41" s="20">
        <v>190</v>
      </c>
      <c r="AL41" s="20">
        <v>68</v>
      </c>
      <c r="AM41" s="20">
        <v>40</v>
      </c>
      <c r="AN41" s="20">
        <v>28</v>
      </c>
      <c r="AO41" s="20"/>
      <c r="AP41" s="20">
        <v>122</v>
      </c>
    </row>
    <row r="42" spans="1:42" x14ac:dyDescent="0.2">
      <c r="A42" s="17">
        <v>19</v>
      </c>
      <c r="B42" s="14" t="s">
        <v>85</v>
      </c>
      <c r="C42" s="14" t="s">
        <v>68</v>
      </c>
      <c r="D42" s="20">
        <v>7</v>
      </c>
      <c r="E42" s="20">
        <v>266</v>
      </c>
      <c r="F42" s="20">
        <v>130</v>
      </c>
      <c r="G42" s="2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 t="s">
        <v>115</v>
      </c>
      <c r="Z42" s="20"/>
      <c r="AA42" s="20">
        <v>7</v>
      </c>
      <c r="AB42" s="20">
        <v>266</v>
      </c>
      <c r="AC42" s="20">
        <v>130</v>
      </c>
      <c r="AD42" s="20">
        <v>64</v>
      </c>
      <c r="AE42" s="20">
        <v>66</v>
      </c>
      <c r="AF42" s="20"/>
      <c r="AG42" s="20">
        <v>136</v>
      </c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x14ac:dyDescent="0.2">
      <c r="A43" s="17">
        <v>20</v>
      </c>
      <c r="B43" s="14" t="s">
        <v>86</v>
      </c>
      <c r="C43" s="14" t="s">
        <v>68</v>
      </c>
      <c r="D43" s="20">
        <v>5</v>
      </c>
      <c r="E43" s="20">
        <v>190</v>
      </c>
      <c r="F43" s="20">
        <v>90</v>
      </c>
      <c r="G43" s="2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 t="s">
        <v>113</v>
      </c>
      <c r="AI43" s="20"/>
      <c r="AJ43" s="20">
        <v>5</v>
      </c>
      <c r="AK43" s="20">
        <v>190</v>
      </c>
      <c r="AL43" s="20">
        <v>90</v>
      </c>
      <c r="AM43" s="20">
        <v>44</v>
      </c>
      <c r="AN43" s="20">
        <v>46</v>
      </c>
      <c r="AO43" s="20"/>
      <c r="AP43" s="20">
        <v>100</v>
      </c>
    </row>
    <row r="44" spans="1:42" x14ac:dyDescent="0.2">
      <c r="A44" s="17">
        <v>21</v>
      </c>
      <c r="B44" s="14" t="s">
        <v>87</v>
      </c>
      <c r="C44" s="14" t="s">
        <v>68</v>
      </c>
      <c r="D44" s="20">
        <v>5</v>
      </c>
      <c r="E44" s="20">
        <v>190</v>
      </c>
      <c r="F44" s="20">
        <v>90</v>
      </c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 t="s">
        <v>114</v>
      </c>
      <c r="AI44" s="20"/>
      <c r="AJ44" s="20">
        <v>5</v>
      </c>
      <c r="AK44" s="20">
        <v>190</v>
      </c>
      <c r="AL44" s="20">
        <v>90</v>
      </c>
      <c r="AM44" s="20">
        <v>44</v>
      </c>
      <c r="AN44" s="20">
        <v>46</v>
      </c>
      <c r="AO44" s="20"/>
      <c r="AP44" s="20">
        <v>100</v>
      </c>
    </row>
    <row r="45" spans="1:42" x14ac:dyDescent="0.2">
      <c r="A45" s="16" t="s">
        <v>53</v>
      </c>
      <c r="B45" s="12" t="s">
        <v>52</v>
      </c>
      <c r="C45" s="13"/>
      <c r="D45" s="26">
        <f>D46+D50+D56+D60+D64+D68+D72</f>
        <v>40</v>
      </c>
      <c r="E45" s="26">
        <f t="shared" ref="E45:F45" si="4">E46+E50+E56+E60+E64+E68+E72</f>
        <v>1520</v>
      </c>
      <c r="F45" s="26">
        <f t="shared" si="4"/>
        <v>458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10</v>
      </c>
      <c r="AB45" s="26">
        <v>380</v>
      </c>
      <c r="AC45" s="26">
        <v>116</v>
      </c>
      <c r="AD45" s="26">
        <v>56</v>
      </c>
      <c r="AE45" s="26">
        <v>60</v>
      </c>
      <c r="AF45" s="19"/>
      <c r="AG45" s="19">
        <v>264</v>
      </c>
      <c r="AH45" s="19"/>
      <c r="AI45" s="19"/>
      <c r="AJ45" s="19">
        <v>30</v>
      </c>
      <c r="AK45" s="19">
        <v>1140</v>
      </c>
      <c r="AL45" s="19">
        <v>342</v>
      </c>
      <c r="AM45" s="19">
        <v>176</v>
      </c>
      <c r="AN45" s="19">
        <v>166</v>
      </c>
      <c r="AO45" s="19"/>
      <c r="AP45" s="19">
        <v>798</v>
      </c>
    </row>
    <row r="46" spans="1:42" ht="25.5" x14ac:dyDescent="0.2">
      <c r="A46" s="16"/>
      <c r="B46" s="12" t="s">
        <v>67</v>
      </c>
      <c r="C46" s="13"/>
      <c r="D46" s="19">
        <v>5</v>
      </c>
      <c r="E46" s="19">
        <v>190</v>
      </c>
      <c r="F46" s="19">
        <v>58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>
        <v>5</v>
      </c>
      <c r="AB46" s="19">
        <v>190</v>
      </c>
      <c r="AC46" s="19">
        <v>58</v>
      </c>
      <c r="AD46" s="19">
        <v>28</v>
      </c>
      <c r="AE46" s="19">
        <v>30</v>
      </c>
      <c r="AF46" s="19"/>
      <c r="AG46" s="19">
        <v>132</v>
      </c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ht="25.5" x14ac:dyDescent="0.2">
      <c r="A47" s="17">
        <v>1</v>
      </c>
      <c r="B47" s="14" t="s">
        <v>124</v>
      </c>
      <c r="C47" s="14" t="s">
        <v>43</v>
      </c>
      <c r="D47" s="20">
        <v>5</v>
      </c>
      <c r="E47" s="20">
        <v>190</v>
      </c>
      <c r="F47" s="20">
        <v>58</v>
      </c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 t="s">
        <v>115</v>
      </c>
      <c r="Z47" s="20"/>
      <c r="AA47" s="20">
        <v>5</v>
      </c>
      <c r="AB47" s="20">
        <v>190</v>
      </c>
      <c r="AC47" s="20">
        <v>58</v>
      </c>
      <c r="AD47" s="20">
        <v>28</v>
      </c>
      <c r="AE47" s="20">
        <v>30</v>
      </c>
      <c r="AF47" s="20"/>
      <c r="AG47" s="20">
        <v>132</v>
      </c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25.5" x14ac:dyDescent="0.2">
      <c r="A48" s="17">
        <v>2</v>
      </c>
      <c r="B48" s="14" t="s">
        <v>100</v>
      </c>
      <c r="C48" s="14" t="s">
        <v>61</v>
      </c>
      <c r="D48" s="20">
        <v>5</v>
      </c>
      <c r="E48" s="20">
        <v>190</v>
      </c>
      <c r="F48" s="20">
        <v>58</v>
      </c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 t="s">
        <v>115</v>
      </c>
      <c r="Z48" s="20"/>
      <c r="AA48" s="20">
        <v>5</v>
      </c>
      <c r="AB48" s="20">
        <v>190</v>
      </c>
      <c r="AC48" s="20">
        <v>58</v>
      </c>
      <c r="AD48" s="20">
        <v>28</v>
      </c>
      <c r="AE48" s="20">
        <v>30</v>
      </c>
      <c r="AF48" s="20"/>
      <c r="AG48" s="20">
        <v>132</v>
      </c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25.5" x14ac:dyDescent="0.2">
      <c r="A49" s="17">
        <v>3</v>
      </c>
      <c r="B49" s="14" t="s">
        <v>105</v>
      </c>
      <c r="C49" s="14" t="s">
        <v>61</v>
      </c>
      <c r="D49" s="20">
        <v>5</v>
      </c>
      <c r="E49" s="20">
        <v>190</v>
      </c>
      <c r="F49" s="20">
        <v>58</v>
      </c>
      <c r="G49" s="2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 t="s">
        <v>115</v>
      </c>
      <c r="Z49" s="20"/>
      <c r="AA49" s="20">
        <v>5</v>
      </c>
      <c r="AB49" s="20">
        <v>190</v>
      </c>
      <c r="AC49" s="20">
        <v>58</v>
      </c>
      <c r="AD49" s="20">
        <v>28</v>
      </c>
      <c r="AE49" s="20">
        <v>30</v>
      </c>
      <c r="AF49" s="20"/>
      <c r="AG49" s="20">
        <v>132</v>
      </c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x14ac:dyDescent="0.2">
      <c r="A50" s="16"/>
      <c r="B50" s="12" t="s">
        <v>74</v>
      </c>
      <c r="C50" s="13"/>
      <c r="D50" s="19">
        <v>5</v>
      </c>
      <c r="E50" s="19">
        <v>190</v>
      </c>
      <c r="F50" s="19">
        <v>58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>
        <v>5</v>
      </c>
      <c r="AB50" s="19">
        <v>190</v>
      </c>
      <c r="AC50" s="19">
        <v>58</v>
      </c>
      <c r="AD50" s="19">
        <v>28</v>
      </c>
      <c r="AE50" s="19">
        <v>30</v>
      </c>
      <c r="AF50" s="19"/>
      <c r="AG50" s="19">
        <v>132</v>
      </c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ht="25.5" x14ac:dyDescent="0.2">
      <c r="A51" s="17">
        <v>1</v>
      </c>
      <c r="B51" s="14" t="s">
        <v>91</v>
      </c>
      <c r="C51" s="14" t="s">
        <v>61</v>
      </c>
      <c r="D51" s="20">
        <v>5</v>
      </c>
      <c r="E51" s="20">
        <v>190</v>
      </c>
      <c r="F51" s="20">
        <v>58</v>
      </c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 t="s">
        <v>113</v>
      </c>
      <c r="Z51" s="20"/>
      <c r="AA51" s="20">
        <v>5</v>
      </c>
      <c r="AB51" s="20">
        <v>190</v>
      </c>
      <c r="AC51" s="20">
        <v>58</v>
      </c>
      <c r="AD51" s="20">
        <v>28</v>
      </c>
      <c r="AE51" s="20">
        <v>30</v>
      </c>
      <c r="AF51" s="20"/>
      <c r="AG51" s="20">
        <v>132</v>
      </c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25.5" x14ac:dyDescent="0.2">
      <c r="A52" s="17">
        <v>2</v>
      </c>
      <c r="B52" s="14" t="s">
        <v>94</v>
      </c>
      <c r="C52" s="14" t="s">
        <v>61</v>
      </c>
      <c r="D52" s="20">
        <v>5</v>
      </c>
      <c r="E52" s="20">
        <v>190</v>
      </c>
      <c r="F52" s="20">
        <v>58</v>
      </c>
      <c r="G52" s="21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 t="s">
        <v>113</v>
      </c>
      <c r="Z52" s="20"/>
      <c r="AA52" s="20">
        <v>5</v>
      </c>
      <c r="AB52" s="20">
        <v>190</v>
      </c>
      <c r="AC52" s="20">
        <v>58</v>
      </c>
      <c r="AD52" s="20">
        <v>28</v>
      </c>
      <c r="AE52" s="20">
        <v>30</v>
      </c>
      <c r="AF52" s="20"/>
      <c r="AG52" s="20">
        <v>132</v>
      </c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25.5" x14ac:dyDescent="0.2">
      <c r="A53" s="17">
        <v>3</v>
      </c>
      <c r="B53" s="14" t="s">
        <v>104</v>
      </c>
      <c r="C53" s="14" t="s">
        <v>68</v>
      </c>
      <c r="D53" s="20">
        <v>5</v>
      </c>
      <c r="E53" s="20">
        <v>190</v>
      </c>
      <c r="F53" s="20">
        <v>58</v>
      </c>
      <c r="G53" s="2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 t="s">
        <v>113</v>
      </c>
      <c r="Z53" s="20"/>
      <c r="AA53" s="20">
        <v>5</v>
      </c>
      <c r="AB53" s="20">
        <v>190</v>
      </c>
      <c r="AC53" s="20">
        <v>58</v>
      </c>
      <c r="AD53" s="20">
        <v>28</v>
      </c>
      <c r="AE53" s="20">
        <v>30</v>
      </c>
      <c r="AF53" s="20"/>
      <c r="AG53" s="20">
        <v>132</v>
      </c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25.5" x14ac:dyDescent="0.2">
      <c r="A54" s="16"/>
      <c r="B54" s="12" t="s">
        <v>109</v>
      </c>
      <c r="C54" s="13"/>
      <c r="D54" s="19">
        <v>5</v>
      </c>
      <c r="E54" s="19">
        <v>190</v>
      </c>
      <c r="F54" s="19">
        <v>58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>
        <v>5</v>
      </c>
      <c r="AB54" s="19">
        <v>190</v>
      </c>
      <c r="AC54" s="19">
        <v>58</v>
      </c>
      <c r="AD54" s="19">
        <v>28</v>
      </c>
      <c r="AE54" s="19">
        <v>30</v>
      </c>
      <c r="AF54" s="19"/>
      <c r="AG54" s="19">
        <v>132</v>
      </c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s="25" customFormat="1" ht="25.5" x14ac:dyDescent="0.2">
      <c r="A55" s="22" t="s">
        <v>115</v>
      </c>
      <c r="B55" s="23" t="s">
        <v>125</v>
      </c>
      <c r="C55" s="23" t="s">
        <v>61</v>
      </c>
      <c r="D55" s="24">
        <v>5</v>
      </c>
      <c r="E55" s="24">
        <v>190</v>
      </c>
      <c r="F55" s="24">
        <v>58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 t="s">
        <v>113</v>
      </c>
      <c r="Z55" s="24"/>
      <c r="AA55" s="24">
        <v>5</v>
      </c>
      <c r="AB55" s="24">
        <v>190</v>
      </c>
      <c r="AC55" s="24">
        <v>58</v>
      </c>
      <c r="AD55" s="24">
        <v>28</v>
      </c>
      <c r="AE55" s="24">
        <v>30</v>
      </c>
      <c r="AF55" s="24"/>
      <c r="AG55" s="24">
        <v>132</v>
      </c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ht="25.5" x14ac:dyDescent="0.2">
      <c r="A56" s="16"/>
      <c r="B56" s="12" t="s">
        <v>76</v>
      </c>
      <c r="C56" s="13"/>
      <c r="D56" s="19">
        <v>4</v>
      </c>
      <c r="E56" s="19">
        <v>152</v>
      </c>
      <c r="F56" s="19">
        <v>40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>
        <v>4</v>
      </c>
      <c r="AK56" s="19">
        <v>152</v>
      </c>
      <c r="AL56" s="19">
        <v>40</v>
      </c>
      <c r="AM56" s="19">
        <v>20</v>
      </c>
      <c r="AN56" s="19">
        <v>20</v>
      </c>
      <c r="AO56" s="19"/>
      <c r="AP56" s="19">
        <v>112</v>
      </c>
    </row>
    <row r="57" spans="1:42" x14ac:dyDescent="0.2">
      <c r="A57" s="17">
        <v>1</v>
      </c>
      <c r="B57" s="14" t="s">
        <v>88</v>
      </c>
      <c r="C57" s="14" t="s">
        <v>68</v>
      </c>
      <c r="D57" s="20">
        <v>4</v>
      </c>
      <c r="E57" s="20">
        <v>152</v>
      </c>
      <c r="F57" s="20">
        <v>40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 t="s">
        <v>112</v>
      </c>
      <c r="AI57" s="20"/>
      <c r="AJ57" s="20">
        <v>4</v>
      </c>
      <c r="AK57" s="20">
        <v>152</v>
      </c>
      <c r="AL57" s="20">
        <v>40</v>
      </c>
      <c r="AM57" s="20">
        <v>20</v>
      </c>
      <c r="AN57" s="20">
        <v>20</v>
      </c>
      <c r="AO57" s="20"/>
      <c r="AP57" s="20">
        <v>112</v>
      </c>
    </row>
    <row r="58" spans="1:42" ht="25.5" x14ac:dyDescent="0.2">
      <c r="A58" s="17">
        <v>2</v>
      </c>
      <c r="B58" s="14" t="s">
        <v>95</v>
      </c>
      <c r="C58" s="14" t="s">
        <v>61</v>
      </c>
      <c r="D58" s="20">
        <v>4</v>
      </c>
      <c r="E58" s="20">
        <v>152</v>
      </c>
      <c r="F58" s="20">
        <v>40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 t="s">
        <v>112</v>
      </c>
      <c r="AI58" s="20"/>
      <c r="AJ58" s="20">
        <v>4</v>
      </c>
      <c r="AK58" s="20">
        <v>152</v>
      </c>
      <c r="AL58" s="20">
        <v>40</v>
      </c>
      <c r="AM58" s="20">
        <v>20</v>
      </c>
      <c r="AN58" s="20">
        <v>20</v>
      </c>
      <c r="AO58" s="20"/>
      <c r="AP58" s="20">
        <v>112</v>
      </c>
    </row>
    <row r="59" spans="1:42" ht="25.5" x14ac:dyDescent="0.2">
      <c r="A59" s="17">
        <v>3</v>
      </c>
      <c r="B59" s="14" t="s">
        <v>107</v>
      </c>
      <c r="C59" s="14" t="s">
        <v>61</v>
      </c>
      <c r="D59" s="20">
        <v>4</v>
      </c>
      <c r="E59" s="20">
        <v>152</v>
      </c>
      <c r="F59" s="20">
        <v>40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 t="s">
        <v>112</v>
      </c>
      <c r="AI59" s="20"/>
      <c r="AJ59" s="20">
        <v>4</v>
      </c>
      <c r="AK59" s="20">
        <v>152</v>
      </c>
      <c r="AL59" s="20">
        <v>40</v>
      </c>
      <c r="AM59" s="20">
        <v>20</v>
      </c>
      <c r="AN59" s="20">
        <v>20</v>
      </c>
      <c r="AO59" s="20"/>
      <c r="AP59" s="20">
        <v>112</v>
      </c>
    </row>
    <row r="60" spans="1:42" ht="25.5" x14ac:dyDescent="0.2">
      <c r="A60" s="16"/>
      <c r="B60" s="12" t="s">
        <v>76</v>
      </c>
      <c r="C60" s="13"/>
      <c r="D60" s="19">
        <v>7</v>
      </c>
      <c r="E60" s="19">
        <v>266</v>
      </c>
      <c r="F60" s="19">
        <v>84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>
        <v>7</v>
      </c>
      <c r="AK60" s="19">
        <v>266</v>
      </c>
      <c r="AL60" s="19">
        <v>84</v>
      </c>
      <c r="AM60" s="19">
        <v>42</v>
      </c>
      <c r="AN60" s="19">
        <v>42</v>
      </c>
      <c r="AO60" s="19"/>
      <c r="AP60" s="19">
        <v>182</v>
      </c>
    </row>
    <row r="61" spans="1:42" ht="25.5" x14ac:dyDescent="0.2">
      <c r="A61" s="17">
        <v>1</v>
      </c>
      <c r="B61" s="14" t="s">
        <v>89</v>
      </c>
      <c r="C61" s="14" t="s">
        <v>61</v>
      </c>
      <c r="D61" s="20">
        <v>7</v>
      </c>
      <c r="E61" s="20">
        <v>266</v>
      </c>
      <c r="F61" s="20">
        <v>84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 t="s">
        <v>113</v>
      </c>
      <c r="AI61" s="20"/>
      <c r="AJ61" s="20">
        <v>7</v>
      </c>
      <c r="AK61" s="20">
        <v>266</v>
      </c>
      <c r="AL61" s="20">
        <v>84</v>
      </c>
      <c r="AM61" s="20">
        <v>42</v>
      </c>
      <c r="AN61" s="20">
        <v>42</v>
      </c>
      <c r="AO61" s="20"/>
      <c r="AP61" s="20">
        <v>182</v>
      </c>
    </row>
    <row r="62" spans="1:42" x14ac:dyDescent="0.2">
      <c r="A62" s="17">
        <v>2</v>
      </c>
      <c r="B62" s="14" t="s">
        <v>99</v>
      </c>
      <c r="C62" s="14" t="s">
        <v>68</v>
      </c>
      <c r="D62" s="20">
        <v>7</v>
      </c>
      <c r="E62" s="20">
        <v>266</v>
      </c>
      <c r="F62" s="20">
        <v>84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 t="s">
        <v>113</v>
      </c>
      <c r="AI62" s="20"/>
      <c r="AJ62" s="20">
        <v>7</v>
      </c>
      <c r="AK62" s="20">
        <v>266</v>
      </c>
      <c r="AL62" s="20">
        <v>84</v>
      </c>
      <c r="AM62" s="20">
        <v>42</v>
      </c>
      <c r="AN62" s="20">
        <v>42</v>
      </c>
      <c r="AO62" s="20"/>
      <c r="AP62" s="20">
        <v>182</v>
      </c>
    </row>
    <row r="63" spans="1:42" ht="38.25" x14ac:dyDescent="0.2">
      <c r="A63" s="17">
        <v>3</v>
      </c>
      <c r="B63" s="14" t="s">
        <v>103</v>
      </c>
      <c r="C63" s="14" t="s">
        <v>61</v>
      </c>
      <c r="D63" s="20">
        <v>7</v>
      </c>
      <c r="E63" s="20">
        <v>266</v>
      </c>
      <c r="F63" s="20">
        <v>84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 t="s">
        <v>113</v>
      </c>
      <c r="AI63" s="20"/>
      <c r="AJ63" s="20">
        <v>7</v>
      </c>
      <c r="AK63" s="20">
        <v>266</v>
      </c>
      <c r="AL63" s="20">
        <v>84</v>
      </c>
      <c r="AM63" s="20">
        <v>42</v>
      </c>
      <c r="AN63" s="20">
        <v>42</v>
      </c>
      <c r="AO63" s="20"/>
      <c r="AP63" s="20">
        <v>182</v>
      </c>
    </row>
    <row r="64" spans="1:42" ht="25.5" x14ac:dyDescent="0.2">
      <c r="A64" s="16"/>
      <c r="B64" s="12" t="s">
        <v>76</v>
      </c>
      <c r="C64" s="13"/>
      <c r="D64" s="19">
        <v>7</v>
      </c>
      <c r="E64" s="19">
        <v>266</v>
      </c>
      <c r="F64" s="19">
        <v>84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>
        <v>7</v>
      </c>
      <c r="AK64" s="19">
        <v>266</v>
      </c>
      <c r="AL64" s="19">
        <v>84</v>
      </c>
      <c r="AM64" s="19">
        <v>42</v>
      </c>
      <c r="AN64" s="19">
        <v>42</v>
      </c>
      <c r="AO64" s="19"/>
      <c r="AP64" s="19">
        <v>182</v>
      </c>
    </row>
    <row r="65" spans="1:42" ht="25.5" x14ac:dyDescent="0.2">
      <c r="A65" s="17">
        <v>1</v>
      </c>
      <c r="B65" s="14" t="s">
        <v>90</v>
      </c>
      <c r="C65" s="14" t="s">
        <v>62</v>
      </c>
      <c r="D65" s="20">
        <v>7</v>
      </c>
      <c r="E65" s="20">
        <v>266</v>
      </c>
      <c r="F65" s="20">
        <v>84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 t="s">
        <v>114</v>
      </c>
      <c r="AI65" s="20"/>
      <c r="AJ65" s="20">
        <v>7</v>
      </c>
      <c r="AK65" s="20">
        <v>266</v>
      </c>
      <c r="AL65" s="20">
        <v>84</v>
      </c>
      <c r="AM65" s="20">
        <v>42</v>
      </c>
      <c r="AN65" s="20">
        <v>42</v>
      </c>
      <c r="AO65" s="20"/>
      <c r="AP65" s="20">
        <v>182</v>
      </c>
    </row>
    <row r="66" spans="1:42" ht="25.5" x14ac:dyDescent="0.2">
      <c r="A66" s="17">
        <v>2</v>
      </c>
      <c r="B66" s="14" t="s">
        <v>97</v>
      </c>
      <c r="C66" s="14" t="s">
        <v>62</v>
      </c>
      <c r="D66" s="20">
        <v>7</v>
      </c>
      <c r="E66" s="20">
        <v>266</v>
      </c>
      <c r="F66" s="20">
        <v>84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 t="s">
        <v>114</v>
      </c>
      <c r="AI66" s="20"/>
      <c r="AJ66" s="20">
        <v>7</v>
      </c>
      <c r="AK66" s="20">
        <v>266</v>
      </c>
      <c r="AL66" s="20">
        <v>84</v>
      </c>
      <c r="AM66" s="20">
        <v>42</v>
      </c>
      <c r="AN66" s="20">
        <v>42</v>
      </c>
      <c r="AO66" s="20"/>
      <c r="AP66" s="20">
        <v>182</v>
      </c>
    </row>
    <row r="67" spans="1:42" ht="25.5" x14ac:dyDescent="0.2">
      <c r="A67" s="17">
        <v>3</v>
      </c>
      <c r="B67" s="14" t="s">
        <v>106</v>
      </c>
      <c r="C67" s="14" t="s">
        <v>62</v>
      </c>
      <c r="D67" s="20">
        <v>7</v>
      </c>
      <c r="E67" s="20">
        <v>266</v>
      </c>
      <c r="F67" s="20">
        <v>84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 t="s">
        <v>114</v>
      </c>
      <c r="AI67" s="20"/>
      <c r="AJ67" s="20">
        <v>7</v>
      </c>
      <c r="AK67" s="20">
        <v>266</v>
      </c>
      <c r="AL67" s="20">
        <v>84</v>
      </c>
      <c r="AM67" s="20">
        <v>42</v>
      </c>
      <c r="AN67" s="20">
        <v>42</v>
      </c>
      <c r="AO67" s="20"/>
      <c r="AP67" s="20">
        <v>182</v>
      </c>
    </row>
    <row r="68" spans="1:42" ht="25.5" x14ac:dyDescent="0.2">
      <c r="A68" s="16"/>
      <c r="B68" s="12" t="s">
        <v>76</v>
      </c>
      <c r="C68" s="13"/>
      <c r="D68" s="19">
        <v>7</v>
      </c>
      <c r="E68" s="19">
        <v>266</v>
      </c>
      <c r="F68" s="19">
        <v>84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>
        <v>7</v>
      </c>
      <c r="AK68" s="19">
        <v>266</v>
      </c>
      <c r="AL68" s="19">
        <v>84</v>
      </c>
      <c r="AM68" s="19">
        <v>42</v>
      </c>
      <c r="AN68" s="19">
        <v>42</v>
      </c>
      <c r="AO68" s="19"/>
      <c r="AP68" s="19">
        <v>182</v>
      </c>
    </row>
    <row r="69" spans="1:42" ht="25.5" x14ac:dyDescent="0.2">
      <c r="A69" s="17">
        <v>1</v>
      </c>
      <c r="B69" s="14" t="s">
        <v>93</v>
      </c>
      <c r="C69" s="14" t="s">
        <v>61</v>
      </c>
      <c r="D69" s="20">
        <v>7</v>
      </c>
      <c r="E69" s="20">
        <v>266</v>
      </c>
      <c r="F69" s="20">
        <v>84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 t="s">
        <v>114</v>
      </c>
      <c r="AI69" s="20"/>
      <c r="AJ69" s="20">
        <v>7</v>
      </c>
      <c r="AK69" s="20">
        <v>266</v>
      </c>
      <c r="AL69" s="20">
        <v>84</v>
      </c>
      <c r="AM69" s="20">
        <v>42</v>
      </c>
      <c r="AN69" s="20">
        <v>42</v>
      </c>
      <c r="AO69" s="20"/>
      <c r="AP69" s="20">
        <v>182</v>
      </c>
    </row>
    <row r="70" spans="1:42" ht="25.5" x14ac:dyDescent="0.2">
      <c r="A70" s="17">
        <v>2</v>
      </c>
      <c r="B70" s="14" t="s">
        <v>98</v>
      </c>
      <c r="C70" s="14" t="s">
        <v>61</v>
      </c>
      <c r="D70" s="20">
        <v>7</v>
      </c>
      <c r="E70" s="20">
        <v>266</v>
      </c>
      <c r="F70" s="20">
        <v>84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 t="s">
        <v>114</v>
      </c>
      <c r="AI70" s="20"/>
      <c r="AJ70" s="20">
        <v>7</v>
      </c>
      <c r="AK70" s="20">
        <v>266</v>
      </c>
      <c r="AL70" s="20">
        <v>84</v>
      </c>
      <c r="AM70" s="20">
        <v>42</v>
      </c>
      <c r="AN70" s="20">
        <v>42</v>
      </c>
      <c r="AO70" s="20"/>
      <c r="AP70" s="20">
        <v>182</v>
      </c>
    </row>
    <row r="71" spans="1:42" x14ac:dyDescent="0.2">
      <c r="A71" s="17">
        <v>3</v>
      </c>
      <c r="B71" s="14" t="s">
        <v>101</v>
      </c>
      <c r="C71" s="14" t="s">
        <v>68</v>
      </c>
      <c r="D71" s="20">
        <v>7</v>
      </c>
      <c r="E71" s="20">
        <v>266</v>
      </c>
      <c r="F71" s="20">
        <v>84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 t="s">
        <v>114</v>
      </c>
      <c r="AI71" s="20"/>
      <c r="AJ71" s="20">
        <v>7</v>
      </c>
      <c r="AK71" s="20">
        <v>266</v>
      </c>
      <c r="AL71" s="20">
        <v>84</v>
      </c>
      <c r="AM71" s="20">
        <v>42</v>
      </c>
      <c r="AN71" s="20">
        <v>42</v>
      </c>
      <c r="AO71" s="20"/>
      <c r="AP71" s="20">
        <v>182</v>
      </c>
    </row>
    <row r="72" spans="1:42" ht="25.5" x14ac:dyDescent="0.2">
      <c r="A72" s="16"/>
      <c r="B72" s="12" t="s">
        <v>76</v>
      </c>
      <c r="C72" s="13"/>
      <c r="D72" s="19">
        <v>5</v>
      </c>
      <c r="E72" s="19">
        <v>190</v>
      </c>
      <c r="F72" s="19">
        <v>50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>
        <v>5</v>
      </c>
      <c r="AK72" s="19">
        <v>190</v>
      </c>
      <c r="AL72" s="19">
        <v>50</v>
      </c>
      <c r="AM72" s="19">
        <v>30</v>
      </c>
      <c r="AN72" s="19">
        <v>20</v>
      </c>
      <c r="AO72" s="19"/>
      <c r="AP72" s="19">
        <v>140</v>
      </c>
    </row>
    <row r="73" spans="1:42" ht="25.5" x14ac:dyDescent="0.2">
      <c r="A73" s="17">
        <v>1</v>
      </c>
      <c r="B73" s="14" t="s">
        <v>96</v>
      </c>
      <c r="C73" s="14" t="s">
        <v>60</v>
      </c>
      <c r="D73" s="20">
        <v>5</v>
      </c>
      <c r="E73" s="20">
        <v>190</v>
      </c>
      <c r="F73" s="20">
        <v>50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 t="s">
        <v>114</v>
      </c>
      <c r="AI73" s="20"/>
      <c r="AJ73" s="20">
        <v>5</v>
      </c>
      <c r="AK73" s="20">
        <v>190</v>
      </c>
      <c r="AL73" s="20">
        <v>50</v>
      </c>
      <c r="AM73" s="20">
        <v>30</v>
      </c>
      <c r="AN73" s="20">
        <v>20</v>
      </c>
      <c r="AO73" s="20"/>
      <c r="AP73" s="20">
        <v>140</v>
      </c>
    </row>
    <row r="74" spans="1:42" ht="25.5" x14ac:dyDescent="0.2">
      <c r="A74" s="17">
        <v>2</v>
      </c>
      <c r="B74" s="14" t="s">
        <v>102</v>
      </c>
      <c r="C74" s="14" t="s">
        <v>60</v>
      </c>
      <c r="D74" s="20">
        <v>5</v>
      </c>
      <c r="E74" s="20">
        <v>190</v>
      </c>
      <c r="F74" s="20">
        <v>40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 t="s">
        <v>114</v>
      </c>
      <c r="AI74" s="20"/>
      <c r="AJ74" s="20">
        <v>5</v>
      </c>
      <c r="AK74" s="20">
        <v>190</v>
      </c>
      <c r="AL74" s="20">
        <v>40</v>
      </c>
      <c r="AM74" s="20">
        <v>40</v>
      </c>
      <c r="AN74" s="20">
        <v>0</v>
      </c>
      <c r="AO74" s="20"/>
      <c r="AP74" s="20">
        <v>150</v>
      </c>
    </row>
    <row r="75" spans="1:42" ht="25.5" x14ac:dyDescent="0.2">
      <c r="A75" s="17">
        <v>3</v>
      </c>
      <c r="B75" s="14" t="s">
        <v>108</v>
      </c>
      <c r="C75" s="14" t="s">
        <v>61</v>
      </c>
      <c r="D75" s="20">
        <v>5</v>
      </c>
      <c r="E75" s="20">
        <v>190</v>
      </c>
      <c r="F75" s="20">
        <v>36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 t="s">
        <v>114</v>
      </c>
      <c r="AI75" s="20"/>
      <c r="AJ75" s="20">
        <v>5</v>
      </c>
      <c r="AK75" s="20">
        <v>190</v>
      </c>
      <c r="AL75" s="20">
        <v>36</v>
      </c>
      <c r="AM75" s="20">
        <v>18</v>
      </c>
      <c r="AN75" s="20">
        <v>18</v>
      </c>
      <c r="AO75" s="20"/>
      <c r="AP75" s="20">
        <v>154</v>
      </c>
    </row>
    <row r="76" spans="1:42" x14ac:dyDescent="0.2">
      <c r="A76" s="16" t="s">
        <v>27</v>
      </c>
      <c r="B76" s="12" t="s">
        <v>26</v>
      </c>
      <c r="C76" s="13"/>
      <c r="D76" s="19">
        <v>20</v>
      </c>
      <c r="E76" s="19">
        <f>SUM(E77:E80)</f>
        <v>760</v>
      </c>
      <c r="F76" s="19">
        <f>SUM(F77:F80)</f>
        <v>240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>
        <v>10</v>
      </c>
      <c r="S76" s="19">
        <v>380</v>
      </c>
      <c r="T76" s="19">
        <v>120</v>
      </c>
      <c r="U76" s="19">
        <v>80</v>
      </c>
      <c r="V76" s="19">
        <v>40</v>
      </c>
      <c r="W76" s="19"/>
      <c r="X76" s="19">
        <v>260</v>
      </c>
      <c r="Y76" s="19"/>
      <c r="Z76" s="19"/>
      <c r="AA76" s="19">
        <v>10</v>
      </c>
      <c r="AB76" s="19">
        <v>380</v>
      </c>
      <c r="AC76" s="19">
        <v>120</v>
      </c>
      <c r="AD76" s="19">
        <v>80</v>
      </c>
      <c r="AE76" s="19">
        <v>40</v>
      </c>
      <c r="AF76" s="19"/>
      <c r="AG76" s="19">
        <v>260</v>
      </c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x14ac:dyDescent="0.2">
      <c r="A77" s="17">
        <v>1</v>
      </c>
      <c r="B77" s="14" t="s">
        <v>36</v>
      </c>
      <c r="C77" s="14" t="s">
        <v>37</v>
      </c>
      <c r="D77" s="20">
        <v>5</v>
      </c>
      <c r="E77" s="20">
        <v>190</v>
      </c>
      <c r="F77" s="20">
        <v>60</v>
      </c>
      <c r="G77" s="20"/>
      <c r="H77" s="20"/>
      <c r="I77" s="20"/>
      <c r="J77" s="20"/>
      <c r="K77" s="20"/>
      <c r="L77" s="20"/>
      <c r="M77" s="20"/>
      <c r="N77" s="20"/>
      <c r="O77" s="20"/>
      <c r="P77" s="20" t="s">
        <v>113</v>
      </c>
      <c r="Q77" s="20"/>
      <c r="R77" s="20">
        <v>5</v>
      </c>
      <c r="S77" s="20">
        <v>190</v>
      </c>
      <c r="T77" s="20">
        <v>60</v>
      </c>
      <c r="U77" s="20">
        <v>40</v>
      </c>
      <c r="V77" s="20">
        <v>20</v>
      </c>
      <c r="W77" s="20"/>
      <c r="X77" s="20">
        <v>130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x14ac:dyDescent="0.2">
      <c r="A78" s="17">
        <v>2</v>
      </c>
      <c r="B78" s="14" t="s">
        <v>44</v>
      </c>
      <c r="C78" s="14" t="s">
        <v>37</v>
      </c>
      <c r="D78" s="20">
        <v>5</v>
      </c>
      <c r="E78" s="20">
        <v>190</v>
      </c>
      <c r="F78" s="20">
        <v>60</v>
      </c>
      <c r="G78" s="20"/>
      <c r="H78" s="20"/>
      <c r="I78" s="20"/>
      <c r="J78" s="20"/>
      <c r="K78" s="20"/>
      <c r="L78" s="20"/>
      <c r="M78" s="20"/>
      <c r="N78" s="20"/>
      <c r="O78" s="20"/>
      <c r="P78" s="20" t="s">
        <v>115</v>
      </c>
      <c r="Q78" s="20"/>
      <c r="R78" s="20">
        <v>5</v>
      </c>
      <c r="S78" s="20">
        <v>190</v>
      </c>
      <c r="T78" s="20">
        <v>60</v>
      </c>
      <c r="U78" s="20">
        <v>40</v>
      </c>
      <c r="V78" s="20">
        <v>20</v>
      </c>
      <c r="W78" s="20"/>
      <c r="X78" s="20">
        <v>130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x14ac:dyDescent="0.2">
      <c r="A79" s="17">
        <v>3</v>
      </c>
      <c r="B79" s="14" t="s">
        <v>46</v>
      </c>
      <c r="C79" s="14" t="s">
        <v>37</v>
      </c>
      <c r="D79" s="20">
        <v>5</v>
      </c>
      <c r="E79" s="20">
        <v>190</v>
      </c>
      <c r="F79" s="20">
        <v>60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 t="s">
        <v>113</v>
      </c>
      <c r="Z79" s="20"/>
      <c r="AA79" s="20">
        <v>5</v>
      </c>
      <c r="AB79" s="20">
        <v>190</v>
      </c>
      <c r="AC79" s="20">
        <v>60</v>
      </c>
      <c r="AD79" s="20">
        <v>40</v>
      </c>
      <c r="AE79" s="20">
        <v>20</v>
      </c>
      <c r="AF79" s="20"/>
      <c r="AG79" s="20">
        <v>130</v>
      </c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x14ac:dyDescent="0.2">
      <c r="A80" s="17">
        <v>4</v>
      </c>
      <c r="B80" s="14" t="s">
        <v>50</v>
      </c>
      <c r="C80" s="14" t="s">
        <v>37</v>
      </c>
      <c r="D80" s="20">
        <v>5</v>
      </c>
      <c r="E80" s="20">
        <v>190</v>
      </c>
      <c r="F80" s="20">
        <v>60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 t="s">
        <v>115</v>
      </c>
      <c r="Z80" s="20"/>
      <c r="AA80" s="20">
        <v>5</v>
      </c>
      <c r="AB80" s="20">
        <v>190</v>
      </c>
      <c r="AC80" s="20">
        <v>60</v>
      </c>
      <c r="AD80" s="20">
        <v>40</v>
      </c>
      <c r="AE80" s="20">
        <v>20</v>
      </c>
      <c r="AF80" s="20"/>
      <c r="AG80" s="20">
        <v>130</v>
      </c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25.5" x14ac:dyDescent="0.2">
      <c r="A81" s="16" t="s">
        <v>29</v>
      </c>
      <c r="B81" s="12" t="s">
        <v>28</v>
      </c>
      <c r="C81" s="13"/>
      <c r="D81" s="19">
        <f>D82+D85+D88+D91+D95</f>
        <v>48</v>
      </c>
      <c r="E81" s="19">
        <f t="shared" ref="E81:F81" si="5">E82+E85+E88+E91+E95</f>
        <v>1824</v>
      </c>
      <c r="F81" s="19">
        <f t="shared" si="5"/>
        <v>324</v>
      </c>
      <c r="G81" s="19"/>
      <c r="H81" s="19"/>
      <c r="I81" s="19">
        <v>11</v>
      </c>
      <c r="J81" s="19">
        <v>418</v>
      </c>
      <c r="K81" s="19">
        <v>100</v>
      </c>
      <c r="L81" s="19"/>
      <c r="M81" s="19">
        <v>100</v>
      </c>
      <c r="N81" s="19"/>
      <c r="O81" s="19">
        <v>318</v>
      </c>
      <c r="P81" s="19"/>
      <c r="Q81" s="19"/>
      <c r="R81" s="19">
        <v>15</v>
      </c>
      <c r="S81" s="19">
        <v>570</v>
      </c>
      <c r="T81" s="19">
        <v>80</v>
      </c>
      <c r="U81" s="19"/>
      <c r="V81" s="19">
        <v>80</v>
      </c>
      <c r="W81" s="19"/>
      <c r="X81" s="19">
        <v>490</v>
      </c>
      <c r="Y81" s="19"/>
      <c r="Z81" s="19"/>
      <c r="AA81" s="19">
        <v>13</v>
      </c>
      <c r="AB81" s="19">
        <v>494</v>
      </c>
      <c r="AC81" s="19">
        <v>144</v>
      </c>
      <c r="AD81" s="19"/>
      <c r="AE81" s="19">
        <v>144</v>
      </c>
      <c r="AF81" s="19"/>
      <c r="AG81" s="19">
        <v>350</v>
      </c>
      <c r="AH81" s="19"/>
      <c r="AI81" s="19"/>
      <c r="AJ81" s="19">
        <v>9</v>
      </c>
      <c r="AK81" s="19">
        <v>342</v>
      </c>
      <c r="AL81" s="19"/>
      <c r="AM81" s="19"/>
      <c r="AN81" s="19"/>
      <c r="AO81" s="19"/>
      <c r="AP81" s="19">
        <v>342</v>
      </c>
    </row>
    <row r="82" spans="1:42" x14ac:dyDescent="0.2">
      <c r="A82" s="16"/>
      <c r="B82" s="12" t="s">
        <v>40</v>
      </c>
      <c r="C82" s="13"/>
      <c r="D82" s="19">
        <v>8</v>
      </c>
      <c r="E82" s="19">
        <v>304</v>
      </c>
      <c r="F82" s="19"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>
        <v>2</v>
      </c>
      <c r="AB82" s="19">
        <v>76</v>
      </c>
      <c r="AC82" s="19"/>
      <c r="AD82" s="19"/>
      <c r="AE82" s="19"/>
      <c r="AF82" s="19"/>
      <c r="AG82" s="19">
        <v>76</v>
      </c>
      <c r="AH82" s="19"/>
      <c r="AI82" s="19"/>
      <c r="AJ82" s="19">
        <v>6</v>
      </c>
      <c r="AK82" s="19">
        <v>228</v>
      </c>
      <c r="AL82" s="19"/>
      <c r="AM82" s="19"/>
      <c r="AN82" s="19"/>
      <c r="AO82" s="19"/>
      <c r="AP82" s="19">
        <v>228</v>
      </c>
    </row>
    <row r="83" spans="1:42" x14ac:dyDescent="0.2">
      <c r="A83" s="17">
        <v>1</v>
      </c>
      <c r="B83" s="14" t="s">
        <v>126</v>
      </c>
      <c r="C83" s="14" t="s">
        <v>37</v>
      </c>
      <c r="D83" s="20">
        <v>2</v>
      </c>
      <c r="E83" s="20">
        <v>76</v>
      </c>
      <c r="F83" s="20">
        <v>0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 t="s">
        <v>115</v>
      </c>
      <c r="Z83" s="20"/>
      <c r="AA83" s="20">
        <v>2</v>
      </c>
      <c r="AB83" s="20">
        <v>76</v>
      </c>
      <c r="AC83" s="20"/>
      <c r="AD83" s="20"/>
      <c r="AE83" s="20"/>
      <c r="AF83" s="20"/>
      <c r="AG83" s="20">
        <v>76</v>
      </c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x14ac:dyDescent="0.2">
      <c r="A84" s="17">
        <v>2</v>
      </c>
      <c r="B84" s="14" t="s">
        <v>127</v>
      </c>
      <c r="C84" s="14" t="s">
        <v>37</v>
      </c>
      <c r="D84" s="20">
        <v>6</v>
      </c>
      <c r="E84" s="20">
        <v>228</v>
      </c>
      <c r="F84" s="20">
        <v>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 t="s">
        <v>115</v>
      </c>
      <c r="AI84" s="20"/>
      <c r="AJ84" s="20">
        <v>6</v>
      </c>
      <c r="AK84" s="20">
        <v>228</v>
      </c>
      <c r="AL84" s="20"/>
      <c r="AM84" s="20"/>
      <c r="AN84" s="20"/>
      <c r="AO84" s="20"/>
      <c r="AP84" s="20">
        <v>228</v>
      </c>
    </row>
    <row r="85" spans="1:42" x14ac:dyDescent="0.2">
      <c r="A85" s="16"/>
      <c r="B85" s="12" t="s">
        <v>45</v>
      </c>
      <c r="C85" s="13"/>
      <c r="D85" s="19">
        <v>9</v>
      </c>
      <c r="E85" s="19">
        <v>342</v>
      </c>
      <c r="F85" s="19">
        <v>124</v>
      </c>
      <c r="G85" s="19"/>
      <c r="H85" s="19"/>
      <c r="I85" s="19">
        <v>6</v>
      </c>
      <c r="J85" s="19">
        <v>228</v>
      </c>
      <c r="K85" s="19">
        <v>100</v>
      </c>
      <c r="L85" s="19"/>
      <c r="M85" s="19">
        <v>100</v>
      </c>
      <c r="N85" s="19"/>
      <c r="O85" s="19">
        <v>128</v>
      </c>
      <c r="P85" s="19"/>
      <c r="Q85" s="19"/>
      <c r="R85" s="19">
        <v>3</v>
      </c>
      <c r="S85" s="19">
        <v>114</v>
      </c>
      <c r="T85" s="19">
        <v>24</v>
      </c>
      <c r="U85" s="19"/>
      <c r="V85" s="19">
        <v>24</v>
      </c>
      <c r="W85" s="19"/>
      <c r="X85" s="19">
        <v>90</v>
      </c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ht="25.5" x14ac:dyDescent="0.2">
      <c r="A86" s="17">
        <v>1</v>
      </c>
      <c r="B86" s="14" t="s">
        <v>128</v>
      </c>
      <c r="C86" s="14" t="s">
        <v>60</v>
      </c>
      <c r="D86" s="20">
        <v>6</v>
      </c>
      <c r="E86" s="20">
        <v>228</v>
      </c>
      <c r="F86" s="20">
        <v>100</v>
      </c>
      <c r="G86" s="20" t="s">
        <v>114</v>
      </c>
      <c r="H86" s="20"/>
      <c r="I86" s="20">
        <v>6</v>
      </c>
      <c r="J86" s="20">
        <v>228</v>
      </c>
      <c r="K86" s="20">
        <v>100</v>
      </c>
      <c r="L86" s="20"/>
      <c r="M86" s="20">
        <v>100</v>
      </c>
      <c r="N86" s="20"/>
      <c r="O86" s="20">
        <v>128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25.5" x14ac:dyDescent="0.2">
      <c r="A87" s="17">
        <v>2</v>
      </c>
      <c r="B87" s="14" t="s">
        <v>129</v>
      </c>
      <c r="C87" s="14" t="s">
        <v>68</v>
      </c>
      <c r="D87" s="20">
        <v>3</v>
      </c>
      <c r="E87" s="20">
        <v>114</v>
      </c>
      <c r="F87" s="20">
        <v>24</v>
      </c>
      <c r="G87" s="20"/>
      <c r="H87" s="20"/>
      <c r="I87" s="20"/>
      <c r="J87" s="20"/>
      <c r="K87" s="20"/>
      <c r="L87" s="20"/>
      <c r="M87" s="20"/>
      <c r="N87" s="20"/>
      <c r="O87" s="20"/>
      <c r="P87" s="20" t="s">
        <v>115</v>
      </c>
      <c r="Q87" s="20"/>
      <c r="R87" s="20">
        <v>3</v>
      </c>
      <c r="S87" s="20">
        <v>114</v>
      </c>
      <c r="T87" s="20">
        <v>24</v>
      </c>
      <c r="U87" s="20"/>
      <c r="V87" s="20">
        <v>24</v>
      </c>
      <c r="W87" s="20"/>
      <c r="X87" s="20">
        <v>90</v>
      </c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x14ac:dyDescent="0.2">
      <c r="A88" s="16"/>
      <c r="B88" s="12" t="s">
        <v>49</v>
      </c>
      <c r="C88" s="13"/>
      <c r="D88" s="19">
        <v>11</v>
      </c>
      <c r="E88" s="19">
        <v>418</v>
      </c>
      <c r="F88" s="19">
        <v>200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5</v>
      </c>
      <c r="S88" s="19">
        <v>190</v>
      </c>
      <c r="T88" s="19">
        <v>56</v>
      </c>
      <c r="U88" s="19"/>
      <c r="V88" s="19">
        <v>56</v>
      </c>
      <c r="W88" s="19"/>
      <c r="X88" s="19">
        <v>134</v>
      </c>
      <c r="Y88" s="19"/>
      <c r="Z88" s="19"/>
      <c r="AA88" s="19">
        <v>6</v>
      </c>
      <c r="AB88" s="19">
        <v>228</v>
      </c>
      <c r="AC88" s="19">
        <v>144</v>
      </c>
      <c r="AD88" s="19"/>
      <c r="AE88" s="19">
        <v>144</v>
      </c>
      <c r="AF88" s="19"/>
      <c r="AG88" s="19">
        <v>84</v>
      </c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ht="51" x14ac:dyDescent="0.2">
      <c r="A89" s="17">
        <v>1</v>
      </c>
      <c r="B89" s="14" t="s">
        <v>130</v>
      </c>
      <c r="C89" s="14" t="s">
        <v>61</v>
      </c>
      <c r="D89" s="20">
        <v>6</v>
      </c>
      <c r="E89" s="20">
        <v>228</v>
      </c>
      <c r="F89" s="20">
        <v>144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 t="s">
        <v>120</v>
      </c>
      <c r="Z89" s="20"/>
      <c r="AA89" s="20">
        <v>6</v>
      </c>
      <c r="AB89" s="20">
        <v>228</v>
      </c>
      <c r="AC89" s="20">
        <v>144</v>
      </c>
      <c r="AD89" s="20"/>
      <c r="AE89" s="20">
        <v>144</v>
      </c>
      <c r="AF89" s="20"/>
      <c r="AG89" s="20">
        <v>84</v>
      </c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38.25" x14ac:dyDescent="0.2">
      <c r="A90" s="17">
        <v>2</v>
      </c>
      <c r="B90" s="14" t="s">
        <v>131</v>
      </c>
      <c r="C90" s="14" t="s">
        <v>62</v>
      </c>
      <c r="D90" s="20">
        <v>5</v>
      </c>
      <c r="E90" s="20">
        <v>190</v>
      </c>
      <c r="F90" s="20">
        <v>56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>
        <v>5</v>
      </c>
      <c r="S90" s="20">
        <v>190</v>
      </c>
      <c r="T90" s="20">
        <v>56</v>
      </c>
      <c r="U90" s="20"/>
      <c r="V90" s="20">
        <v>56</v>
      </c>
      <c r="W90" s="20"/>
      <c r="X90" s="20">
        <v>134</v>
      </c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x14ac:dyDescent="0.2">
      <c r="A91" s="16"/>
      <c r="B91" s="12" t="s">
        <v>54</v>
      </c>
      <c r="C91" s="13"/>
      <c r="D91" s="19">
        <v>15</v>
      </c>
      <c r="E91" s="19">
        <v>570</v>
      </c>
      <c r="F91" s="19">
        <v>0</v>
      </c>
      <c r="G91" s="19"/>
      <c r="H91" s="19"/>
      <c r="I91" s="19">
        <v>5</v>
      </c>
      <c r="J91" s="19">
        <v>190</v>
      </c>
      <c r="K91" s="19"/>
      <c r="L91" s="19"/>
      <c r="M91" s="19"/>
      <c r="N91" s="19"/>
      <c r="O91" s="19">
        <v>190</v>
      </c>
      <c r="P91" s="19"/>
      <c r="Q91" s="19"/>
      <c r="R91" s="19">
        <v>5</v>
      </c>
      <c r="S91" s="19">
        <v>190</v>
      </c>
      <c r="T91" s="19"/>
      <c r="U91" s="19"/>
      <c r="V91" s="19"/>
      <c r="W91" s="19"/>
      <c r="X91" s="19">
        <v>190</v>
      </c>
      <c r="Y91" s="19"/>
      <c r="Z91" s="19"/>
      <c r="AA91" s="19">
        <v>5</v>
      </c>
      <c r="AB91" s="19">
        <v>190</v>
      </c>
      <c r="AC91" s="19"/>
      <c r="AD91" s="19"/>
      <c r="AE91" s="19"/>
      <c r="AF91" s="19"/>
      <c r="AG91" s="19">
        <v>190</v>
      </c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ht="25.5" x14ac:dyDescent="0.2">
      <c r="A92" s="17">
        <v>1</v>
      </c>
      <c r="B92" s="14" t="s">
        <v>63</v>
      </c>
      <c r="C92" s="14" t="s">
        <v>60</v>
      </c>
      <c r="D92" s="20">
        <v>5</v>
      </c>
      <c r="E92" s="20">
        <v>190</v>
      </c>
      <c r="F92" s="20">
        <v>0</v>
      </c>
      <c r="G92" s="20" t="s">
        <v>115</v>
      </c>
      <c r="H92" s="20"/>
      <c r="I92" s="20">
        <v>5</v>
      </c>
      <c r="J92" s="20">
        <v>190</v>
      </c>
      <c r="K92" s="20"/>
      <c r="L92" s="20"/>
      <c r="M92" s="20"/>
      <c r="N92" s="20"/>
      <c r="O92" s="20">
        <v>190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25.5" x14ac:dyDescent="0.2">
      <c r="A93" s="17">
        <v>2</v>
      </c>
      <c r="B93" s="14" t="s">
        <v>63</v>
      </c>
      <c r="C93" s="14" t="s">
        <v>62</v>
      </c>
      <c r="D93" s="20">
        <v>5</v>
      </c>
      <c r="E93" s="20">
        <v>190</v>
      </c>
      <c r="F93" s="20">
        <v>0</v>
      </c>
      <c r="G93" s="20"/>
      <c r="H93" s="20"/>
      <c r="I93" s="20"/>
      <c r="J93" s="20"/>
      <c r="K93" s="20"/>
      <c r="L93" s="20"/>
      <c r="M93" s="20"/>
      <c r="N93" s="20"/>
      <c r="O93" s="20"/>
      <c r="P93" s="20" t="s">
        <v>115</v>
      </c>
      <c r="Q93" s="20"/>
      <c r="R93" s="20">
        <v>5</v>
      </c>
      <c r="S93" s="20">
        <v>190</v>
      </c>
      <c r="T93" s="20"/>
      <c r="U93" s="20"/>
      <c r="V93" s="20"/>
      <c r="W93" s="20"/>
      <c r="X93" s="20">
        <v>190</v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25.5" x14ac:dyDescent="0.2">
      <c r="A94" s="17">
        <v>3</v>
      </c>
      <c r="B94" s="14" t="s">
        <v>63</v>
      </c>
      <c r="C94" s="14" t="s">
        <v>61</v>
      </c>
      <c r="D94" s="20">
        <v>5</v>
      </c>
      <c r="E94" s="20">
        <v>190</v>
      </c>
      <c r="F94" s="20"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 t="s">
        <v>114</v>
      </c>
      <c r="Z94" s="20"/>
      <c r="AA94" s="20">
        <v>5</v>
      </c>
      <c r="AB94" s="20">
        <v>190</v>
      </c>
      <c r="AC94" s="20"/>
      <c r="AD94" s="20"/>
      <c r="AE94" s="20"/>
      <c r="AF94" s="20"/>
      <c r="AG94" s="20">
        <v>190</v>
      </c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x14ac:dyDescent="0.2">
      <c r="A95" s="16"/>
      <c r="B95" s="12" t="s">
        <v>55</v>
      </c>
      <c r="C95" s="13"/>
      <c r="D95" s="19">
        <v>5</v>
      </c>
      <c r="E95" s="19">
        <v>190</v>
      </c>
      <c r="F95" s="19"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>
        <v>2</v>
      </c>
      <c r="S95" s="19">
        <v>76</v>
      </c>
      <c r="T95" s="19">
        <v>0</v>
      </c>
      <c r="U95" s="19"/>
      <c r="V95" s="19"/>
      <c r="W95" s="19"/>
      <c r="X95" s="19">
        <v>76</v>
      </c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>
        <v>3</v>
      </c>
      <c r="AK95" s="19">
        <v>114</v>
      </c>
      <c r="AL95" s="19"/>
      <c r="AM95" s="19"/>
      <c r="AN95" s="19"/>
      <c r="AO95" s="19"/>
      <c r="AP95" s="19">
        <v>114</v>
      </c>
    </row>
    <row r="96" spans="1:42" x14ac:dyDescent="0.2">
      <c r="A96" s="17">
        <v>1</v>
      </c>
      <c r="B96" s="14" t="s">
        <v>64</v>
      </c>
      <c r="C96" s="14" t="s">
        <v>37</v>
      </c>
      <c r="D96" s="20">
        <v>2</v>
      </c>
      <c r="E96" s="20">
        <v>76</v>
      </c>
      <c r="F96" s="20">
        <v>0</v>
      </c>
      <c r="G96" s="20"/>
      <c r="H96" s="20"/>
      <c r="I96" s="20"/>
      <c r="J96" s="20"/>
      <c r="K96" s="20"/>
      <c r="L96" s="20"/>
      <c r="M96" s="20"/>
      <c r="N96" s="20"/>
      <c r="O96" s="20"/>
      <c r="P96" s="20" t="s">
        <v>114</v>
      </c>
      <c r="Q96" s="20"/>
      <c r="R96" s="20">
        <v>2</v>
      </c>
      <c r="S96" s="20">
        <v>76</v>
      </c>
      <c r="T96" s="20"/>
      <c r="U96" s="20"/>
      <c r="V96" s="20"/>
      <c r="W96" s="20"/>
      <c r="X96" s="20">
        <v>76</v>
      </c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34.5" customHeight="1" x14ac:dyDescent="0.2">
      <c r="A97" s="17" t="s">
        <v>113</v>
      </c>
      <c r="B97" s="14" t="s">
        <v>132</v>
      </c>
      <c r="C97" s="14" t="s">
        <v>37</v>
      </c>
      <c r="D97" s="20">
        <v>3</v>
      </c>
      <c r="E97" s="20">
        <v>114</v>
      </c>
      <c r="F97" s="20">
        <v>0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>
        <v>3</v>
      </c>
      <c r="AK97" s="20">
        <v>114</v>
      </c>
      <c r="AL97" s="20"/>
      <c r="AM97" s="20"/>
      <c r="AN97" s="20"/>
      <c r="AO97" s="20"/>
      <c r="AP97" s="20">
        <v>114</v>
      </c>
    </row>
    <row r="98" spans="1:42" ht="38.25" x14ac:dyDescent="0.2">
      <c r="A98" s="17" t="s">
        <v>114</v>
      </c>
      <c r="B98" s="14" t="s">
        <v>58</v>
      </c>
      <c r="C98" s="14" t="s">
        <v>43</v>
      </c>
      <c r="D98" s="20">
        <v>0</v>
      </c>
      <c r="E98" s="20">
        <v>0</v>
      </c>
      <c r="F98" s="20">
        <v>0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 t="s">
        <v>115</v>
      </c>
      <c r="AI98" s="20"/>
      <c r="AJ98" s="20"/>
      <c r="AK98" s="20"/>
      <c r="AL98" s="20"/>
      <c r="AM98" s="20"/>
      <c r="AN98" s="20"/>
      <c r="AO98" s="20"/>
      <c r="AP98" s="20"/>
    </row>
    <row r="99" spans="1:42" ht="25.5" x14ac:dyDescent="0.2">
      <c r="A99" s="16" t="s">
        <v>31</v>
      </c>
      <c r="B99" s="12" t="s">
        <v>30</v>
      </c>
      <c r="C99" s="13"/>
      <c r="D99" s="19">
        <v>6</v>
      </c>
      <c r="E99" s="19">
        <v>228</v>
      </c>
      <c r="F99" s="19"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>
        <v>6</v>
      </c>
      <c r="AK99" s="19">
        <v>228</v>
      </c>
      <c r="AL99" s="19"/>
      <c r="AM99" s="19"/>
      <c r="AN99" s="19"/>
      <c r="AO99" s="19"/>
      <c r="AP99" s="19">
        <v>228</v>
      </c>
    </row>
    <row r="100" spans="1:42" ht="25.5" x14ac:dyDescent="0.2">
      <c r="A100" s="17">
        <v>1</v>
      </c>
      <c r="B100" s="14" t="s">
        <v>41</v>
      </c>
      <c r="C100" s="14" t="s">
        <v>37</v>
      </c>
      <c r="D100" s="20">
        <v>3</v>
      </c>
      <c r="E100" s="20">
        <v>114</v>
      </c>
      <c r="F100" s="20">
        <v>0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 t="s">
        <v>115</v>
      </c>
      <c r="AI100" s="20"/>
      <c r="AJ100" s="20">
        <v>3</v>
      </c>
      <c r="AK100" s="20">
        <v>114</v>
      </c>
      <c r="AL100" s="20"/>
      <c r="AM100" s="20"/>
      <c r="AN100" s="20"/>
      <c r="AO100" s="20"/>
      <c r="AP100" s="20">
        <v>114</v>
      </c>
    </row>
    <row r="101" spans="1:42" ht="25.5" x14ac:dyDescent="0.2">
      <c r="A101" s="17">
        <v>2</v>
      </c>
      <c r="B101" s="14" t="s">
        <v>42</v>
      </c>
      <c r="C101" s="14" t="s">
        <v>37</v>
      </c>
      <c r="D101" s="20">
        <v>3</v>
      </c>
      <c r="E101" s="20">
        <v>114</v>
      </c>
      <c r="F101" s="20">
        <v>0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 t="s">
        <v>115</v>
      </c>
      <c r="AI101" s="20"/>
      <c r="AJ101" s="20">
        <v>3</v>
      </c>
      <c r="AK101" s="20">
        <v>114</v>
      </c>
      <c r="AL101" s="20"/>
      <c r="AM101" s="20"/>
      <c r="AN101" s="20"/>
      <c r="AO101" s="20"/>
      <c r="AP101" s="20">
        <v>114</v>
      </c>
    </row>
    <row r="102" spans="1:42" x14ac:dyDescent="0.2">
      <c r="A102" s="16" t="s">
        <v>33</v>
      </c>
      <c r="B102" s="12" t="s">
        <v>32</v>
      </c>
      <c r="C102" s="13"/>
      <c r="D102" s="19">
        <v>32</v>
      </c>
      <c r="E102" s="19">
        <v>1216</v>
      </c>
      <c r="F102" s="19">
        <v>590</v>
      </c>
      <c r="G102" s="19"/>
      <c r="H102" s="19"/>
      <c r="I102" s="19">
        <v>24</v>
      </c>
      <c r="J102" s="19">
        <f>SUM(J103:J104)</f>
        <v>912</v>
      </c>
      <c r="K102" s="19">
        <f>SUM(K103:K104)</f>
        <v>432</v>
      </c>
      <c r="L102" s="19"/>
      <c r="M102" s="19"/>
      <c r="N102" s="19">
        <f t="shared" ref="N102:X102" si="6">SUM(N103:N104)</f>
        <v>432</v>
      </c>
      <c r="O102" s="19">
        <f t="shared" si="6"/>
        <v>480</v>
      </c>
      <c r="P102" s="19"/>
      <c r="Q102" s="19"/>
      <c r="R102" s="19">
        <f t="shared" si="6"/>
        <v>6</v>
      </c>
      <c r="S102" s="19">
        <f t="shared" si="6"/>
        <v>228</v>
      </c>
      <c r="T102" s="19">
        <f t="shared" si="6"/>
        <v>104</v>
      </c>
      <c r="U102" s="19"/>
      <c r="V102" s="19"/>
      <c r="W102" s="19">
        <f t="shared" si="6"/>
        <v>104</v>
      </c>
      <c r="X102" s="19">
        <f t="shared" si="6"/>
        <v>124</v>
      </c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>
        <v>2</v>
      </c>
      <c r="AK102" s="19">
        <v>76</v>
      </c>
      <c r="AL102" s="19">
        <v>54</v>
      </c>
      <c r="AM102" s="19"/>
      <c r="AN102" s="19"/>
      <c r="AO102" s="19">
        <v>54</v>
      </c>
      <c r="AP102" s="19">
        <v>22</v>
      </c>
    </row>
    <row r="103" spans="1:42" ht="25.5" x14ac:dyDescent="0.2">
      <c r="A103" s="17">
        <v>1</v>
      </c>
      <c r="B103" s="14" t="s">
        <v>135</v>
      </c>
      <c r="C103" s="14" t="s">
        <v>43</v>
      </c>
      <c r="D103" s="20">
        <v>14</v>
      </c>
      <c r="E103" s="20">
        <v>532</v>
      </c>
      <c r="F103" s="20">
        <v>248</v>
      </c>
      <c r="G103" s="20" t="s">
        <v>113</v>
      </c>
      <c r="H103" s="20"/>
      <c r="I103" s="20">
        <v>8</v>
      </c>
      <c r="J103" s="20">
        <v>304</v>
      </c>
      <c r="K103" s="20">
        <v>144</v>
      </c>
      <c r="L103" s="20"/>
      <c r="M103" s="20"/>
      <c r="N103" s="20">
        <v>144</v>
      </c>
      <c r="O103" s="20">
        <v>160</v>
      </c>
      <c r="P103" s="20" t="s">
        <v>113</v>
      </c>
      <c r="Q103" s="20"/>
      <c r="R103" s="20">
        <v>6</v>
      </c>
      <c r="S103" s="20">
        <v>228</v>
      </c>
      <c r="T103" s="20">
        <v>104</v>
      </c>
      <c r="U103" s="20"/>
      <c r="V103" s="20"/>
      <c r="W103" s="20">
        <v>104</v>
      </c>
      <c r="X103" s="20">
        <v>124</v>
      </c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38.25" x14ac:dyDescent="0.2">
      <c r="A104" s="17">
        <v>2</v>
      </c>
      <c r="B104" s="14" t="s">
        <v>134</v>
      </c>
      <c r="C104" s="14" t="s">
        <v>43</v>
      </c>
      <c r="D104" s="20">
        <v>16</v>
      </c>
      <c r="E104" s="20">
        <v>608</v>
      </c>
      <c r="F104" s="20">
        <v>288</v>
      </c>
      <c r="G104" s="20" t="s">
        <v>113</v>
      </c>
      <c r="H104" s="20"/>
      <c r="I104" s="20">
        <v>16</v>
      </c>
      <c r="J104" s="20">
        <v>608</v>
      </c>
      <c r="K104" s="20">
        <v>288</v>
      </c>
      <c r="L104" s="20"/>
      <c r="M104" s="20"/>
      <c r="N104" s="20">
        <v>288</v>
      </c>
      <c r="O104" s="20">
        <v>320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25.5" x14ac:dyDescent="0.2">
      <c r="A105" s="17">
        <v>3</v>
      </c>
      <c r="B105" s="14" t="s">
        <v>133</v>
      </c>
      <c r="C105" s="14" t="s">
        <v>43</v>
      </c>
      <c r="D105" s="20">
        <v>2</v>
      </c>
      <c r="E105" s="20">
        <v>76</v>
      </c>
      <c r="F105" s="20">
        <v>54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 t="s">
        <v>114</v>
      </c>
      <c r="AI105" s="20"/>
      <c r="AJ105" s="20">
        <v>2</v>
      </c>
      <c r="AK105" s="20">
        <v>76</v>
      </c>
      <c r="AL105" s="20">
        <v>54</v>
      </c>
      <c r="AM105" s="20"/>
      <c r="AN105" s="20"/>
      <c r="AO105" s="20">
        <v>54</v>
      </c>
      <c r="AP105" s="20">
        <v>22</v>
      </c>
    </row>
  </sheetData>
  <mergeCells count="44">
    <mergeCell ref="A1:AP1"/>
    <mergeCell ref="AP13:AP14"/>
    <mergeCell ref="AL13:AL14"/>
    <mergeCell ref="AM13:AO13"/>
    <mergeCell ref="AH12:AI13"/>
    <mergeCell ref="AB12:AB14"/>
    <mergeCell ref="AK12:AK14"/>
    <mergeCell ref="AC12:AG12"/>
    <mergeCell ref="AJ12:AJ14"/>
    <mergeCell ref="AC13:AC14"/>
    <mergeCell ref="AD13:AF13"/>
    <mergeCell ref="AG13:AG14"/>
    <mergeCell ref="AL12:AP12"/>
    <mergeCell ref="AH11:AP11"/>
    <mergeCell ref="D11:D14"/>
    <mergeCell ref="E11:E14"/>
    <mergeCell ref="P11:X11"/>
    <mergeCell ref="T13:T14"/>
    <mergeCell ref="U13:W13"/>
    <mergeCell ref="X13:X14"/>
    <mergeCell ref="F11:F14"/>
    <mergeCell ref="I12:I14"/>
    <mergeCell ref="J12:J14"/>
    <mergeCell ref="K12:O12"/>
    <mergeCell ref="K13:K14"/>
    <mergeCell ref="L13:N13"/>
    <mergeCell ref="O13:O14"/>
    <mergeCell ref="G11:O11"/>
    <mergeCell ref="A11:A14"/>
    <mergeCell ref="B11:B14"/>
    <mergeCell ref="C11:C14"/>
    <mergeCell ref="F2:AA2"/>
    <mergeCell ref="AB2:AF5"/>
    <mergeCell ref="F3:AA3"/>
    <mergeCell ref="F4:AA4"/>
    <mergeCell ref="F5:AA5"/>
    <mergeCell ref="Y11:AG11"/>
    <mergeCell ref="R12:R14"/>
    <mergeCell ref="S12:S14"/>
    <mergeCell ref="G12:H13"/>
    <mergeCell ref="Y12:Z13"/>
    <mergeCell ref="T12:X12"/>
    <mergeCell ref="AA12:AA14"/>
    <mergeCell ref="P12:Q13"/>
  </mergeCells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БУРУП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Варблане Анжелика</cp:lastModifiedBy>
  <cp:lastPrinted>2014-12-08T11:35:16Z</cp:lastPrinted>
  <dcterms:created xsi:type="dcterms:W3CDTF">2006-06-27T14:19:03Z</dcterms:created>
  <dcterms:modified xsi:type="dcterms:W3CDTF">2019-02-14T07:43:58Z</dcterms:modified>
</cp:coreProperties>
</file>